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Foglio3" sheetId="1" r:id="rId1"/>
  </sheets>
  <definedNames>
    <definedName name="_xlnm.Print_Area" localSheetId="0">'Foglio3'!$A$1:$H$36</definedName>
  </definedNames>
  <calcPr fullCalcOnLoad="1"/>
</workbook>
</file>

<file path=xl/sharedStrings.xml><?xml version="1.0" encoding="utf-8"?>
<sst xmlns="http://schemas.openxmlformats.org/spreadsheetml/2006/main" count="27" uniqueCount="24">
  <si>
    <t>beneficiario:</t>
  </si>
  <si>
    <t>data erogazione:</t>
  </si>
  <si>
    <t>DATI PRATICA:</t>
  </si>
  <si>
    <t>tasso quota Banca:</t>
  </si>
  <si>
    <t>PIANO 1</t>
  </si>
  <si>
    <t>rata</t>
  </si>
  <si>
    <t>PIANO 2</t>
  </si>
  <si>
    <t>importo capitale</t>
  </si>
  <si>
    <t>importo interessi</t>
  </si>
  <si>
    <t>totale rata</t>
  </si>
  <si>
    <t>numero rate</t>
  </si>
  <si>
    <t>TOTALE</t>
  </si>
  <si>
    <t>IMPORTO MUTUO</t>
  </si>
  <si>
    <t>valore Euribor 6 mesi:</t>
  </si>
  <si>
    <t>capitale residuo</t>
  </si>
  <si>
    <t>formula piano ammortamento</t>
  </si>
  <si>
    <t>rata = (C*i) / 1-((1+i)^(-n))</t>
  </si>
  <si>
    <t>max 10</t>
  </si>
  <si>
    <t>Indicazione sulle somme relative allo sviluppo dei due PIANI di AMMORTAMENTO che caratterizzano il mutuo agevolato erogato con la L.R. 80/82; il PIANO 1 fa riferimento al rientro della quota di capitale regionale, il PIANO 2 al rientro del capitale Banca.</t>
  </si>
  <si>
    <t>gg/mm/aaaa</t>
  </si>
  <si>
    <t>durata anni</t>
  </si>
  <si>
    <t>SVILUPPO PIANI AMMORTAMENTO</t>
  </si>
  <si>
    <t>spread (max 4,80%):</t>
  </si>
  <si>
    <t>max 29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</si>
</sst>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-mmm\-yy;@"/>
    <numFmt numFmtId="166" formatCode="#,##0.0000"/>
    <numFmt numFmtId="167" formatCode="#,##0.000"/>
    <numFmt numFmtId="168" formatCode="#,##0_ ;[Red]\-#,##0\ "/>
    <numFmt numFmtId="169" formatCode="h\.mm\.ss"/>
    <numFmt numFmtId="170" formatCode="0.0"/>
  </numFmts>
  <fonts count="54">
    <font>
      <sz val="10"/>
      <name val="Arial"/>
      <family val="0"/>
    </font>
    <font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6"/>
      <name val="Arial"/>
      <family val="2"/>
    </font>
    <font>
      <b/>
      <sz val="12"/>
      <color indexed="26"/>
      <name val="Arial"/>
      <family val="2"/>
    </font>
    <font>
      <b/>
      <u val="single"/>
      <sz val="12"/>
      <color indexed="26"/>
      <name val="Arial"/>
      <family val="2"/>
    </font>
    <font>
      <i/>
      <sz val="12"/>
      <color indexed="26"/>
      <name val="Arial"/>
      <family val="2"/>
    </font>
    <font>
      <sz val="12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FFCC"/>
      <name val="Arial"/>
      <family val="2"/>
    </font>
    <font>
      <b/>
      <sz val="12"/>
      <color rgb="FFFFFFCC"/>
      <name val="Arial"/>
      <family val="2"/>
    </font>
    <font>
      <b/>
      <u val="single"/>
      <sz val="12"/>
      <color rgb="FFFFFFCC"/>
      <name val="Arial"/>
      <family val="2"/>
    </font>
    <font>
      <i/>
      <sz val="12"/>
      <color rgb="FFFFFFCC"/>
      <name val="Arial"/>
      <family val="2"/>
    </font>
    <font>
      <sz val="12"/>
      <color rgb="FFFFFF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Alignment="1">
      <alignment horizontal="left"/>
    </xf>
    <xf numFmtId="0" fontId="0" fillId="30" borderId="0" xfId="0" applyFill="1" applyAlignment="1">
      <alignment/>
    </xf>
    <xf numFmtId="0" fontId="0" fillId="30" borderId="0" xfId="0" applyFill="1" applyAlignment="1">
      <alignment horizontal="left"/>
    </xf>
    <xf numFmtId="0" fontId="0" fillId="30" borderId="0" xfId="0" applyFont="1" applyFill="1" applyAlignment="1" applyProtection="1">
      <alignment vertical="center"/>
      <protection/>
    </xf>
    <xf numFmtId="0" fontId="8" fillId="30" borderId="0" xfId="0" applyFont="1" applyFill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0" xfId="0" applyFont="1" applyFill="1" applyAlignment="1">
      <alignment horizontal="center"/>
    </xf>
    <xf numFmtId="0" fontId="2" fillId="30" borderId="11" xfId="0" applyFont="1" applyFill="1" applyBorder="1" applyAlignment="1">
      <alignment horizontal="center"/>
    </xf>
    <xf numFmtId="168" fontId="5" fillId="30" borderId="10" xfId="0" applyNumberFormat="1" applyFont="1" applyFill="1" applyBorder="1" applyAlignment="1">
      <alignment/>
    </xf>
    <xf numFmtId="167" fontId="5" fillId="30" borderId="10" xfId="0" applyNumberFormat="1" applyFont="1" applyFill="1" applyBorder="1" applyAlignment="1">
      <alignment/>
    </xf>
    <xf numFmtId="4" fontId="5" fillId="30" borderId="10" xfId="0" applyNumberFormat="1" applyFont="1" applyFill="1" applyBorder="1" applyAlignment="1">
      <alignment/>
    </xf>
    <xf numFmtId="4" fontId="5" fillId="30" borderId="11" xfId="0" applyNumberFormat="1" applyFont="1" applyFill="1" applyBorder="1" applyAlignment="1">
      <alignment/>
    </xf>
    <xf numFmtId="167" fontId="9" fillId="30" borderId="12" xfId="0" applyNumberFormat="1" applyFont="1" applyFill="1" applyBorder="1" applyAlignment="1">
      <alignment/>
    </xf>
    <xf numFmtId="167" fontId="2" fillId="30" borderId="13" xfId="0" applyNumberFormat="1" applyFont="1" applyFill="1" applyBorder="1" applyAlignment="1">
      <alignment/>
    </xf>
    <xf numFmtId="167" fontId="9" fillId="30" borderId="14" xfId="0" applyNumberFormat="1" applyFont="1" applyFill="1" applyBorder="1" applyAlignment="1">
      <alignment/>
    </xf>
    <xf numFmtId="4" fontId="2" fillId="30" borderId="15" xfId="0" applyNumberFormat="1" applyFont="1" applyFill="1" applyBorder="1" applyAlignment="1">
      <alignment/>
    </xf>
    <xf numFmtId="4" fontId="5" fillId="30" borderId="16" xfId="0" applyNumberFormat="1" applyFont="1" applyFill="1" applyBorder="1" applyAlignment="1">
      <alignment/>
    </xf>
    <xf numFmtId="0" fontId="49" fillId="30" borderId="0" xfId="0" applyFont="1" applyFill="1" applyAlignment="1">
      <alignment horizontal="left"/>
    </xf>
    <xf numFmtId="167" fontId="50" fillId="30" borderId="0" xfId="0" applyNumberFormat="1" applyFont="1" applyFill="1" applyAlignment="1">
      <alignment horizontal="center"/>
    </xf>
    <xf numFmtId="0" fontId="49" fillId="30" borderId="17" xfId="0" applyFont="1" applyFill="1" applyBorder="1" applyAlignment="1">
      <alignment/>
    </xf>
    <xf numFmtId="0" fontId="49" fillId="30" borderId="18" xfId="0" applyFont="1" applyFill="1" applyBorder="1" applyAlignment="1">
      <alignment/>
    </xf>
    <xf numFmtId="1" fontId="7" fillId="30" borderId="19" xfId="0" applyNumberFormat="1" applyFont="1" applyFill="1" applyBorder="1" applyAlignment="1" applyProtection="1">
      <alignment horizontal="center"/>
      <protection/>
    </xf>
    <xf numFmtId="0" fontId="0" fillId="30" borderId="0" xfId="0" applyFont="1" applyFill="1" applyAlignment="1">
      <alignment horizontal="right"/>
    </xf>
    <xf numFmtId="4" fontId="7" fillId="33" borderId="10" xfId="0" applyNumberFormat="1" applyFont="1" applyFill="1" applyBorder="1" applyAlignment="1" applyProtection="1">
      <alignment horizontal="center" vertical="center"/>
      <protection locked="0"/>
    </xf>
    <xf numFmtId="14" fontId="7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3" fillId="30" borderId="0" xfId="0" applyFont="1" applyFill="1" applyAlignment="1">
      <alignment vertical="top" wrapText="1"/>
    </xf>
    <xf numFmtId="0" fontId="7" fillId="30" borderId="11" xfId="0" applyFont="1" applyFill="1" applyBorder="1" applyAlignment="1">
      <alignment horizontal="center" vertical="center" textRotation="90"/>
    </xf>
    <xf numFmtId="0" fontId="7" fillId="30" borderId="23" xfId="0" applyFont="1" applyFill="1" applyBorder="1" applyAlignment="1">
      <alignment horizontal="center" vertical="center" textRotation="90"/>
    </xf>
    <xf numFmtId="0" fontId="7" fillId="30" borderId="24" xfId="0" applyFont="1" applyFill="1" applyBorder="1" applyAlignment="1">
      <alignment horizontal="center" vertical="center" textRotation="90"/>
    </xf>
    <xf numFmtId="0" fontId="51" fillId="30" borderId="25" xfId="0" applyFont="1" applyFill="1" applyBorder="1" applyAlignment="1">
      <alignment horizontal="center"/>
    </xf>
    <xf numFmtId="0" fontId="51" fillId="30" borderId="26" xfId="0" applyFont="1" applyFill="1" applyBorder="1" applyAlignment="1">
      <alignment horizontal="center"/>
    </xf>
    <xf numFmtId="0" fontId="52" fillId="30" borderId="17" xfId="0" applyFont="1" applyFill="1" applyBorder="1" applyAlignment="1">
      <alignment horizontal="center"/>
    </xf>
    <xf numFmtId="0" fontId="52" fillId="30" borderId="18" xfId="0" applyFont="1" applyFill="1" applyBorder="1" applyAlignment="1">
      <alignment horizontal="center"/>
    </xf>
    <xf numFmtId="0" fontId="53" fillId="30" borderId="27" xfId="0" applyFont="1" applyFill="1" applyBorder="1" applyAlignment="1">
      <alignment horizontal="center"/>
    </xf>
    <xf numFmtId="0" fontId="53" fillId="30" borderId="28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C3" sqref="C3:H3"/>
    </sheetView>
  </sheetViews>
  <sheetFormatPr defaultColWidth="9.140625" defaultRowHeight="12.75"/>
  <cols>
    <col min="1" max="1" width="8.7109375" style="2" customWidth="1"/>
    <col min="2" max="2" width="18.421875" style="2" customWidth="1"/>
    <col min="3" max="3" width="18.7109375" style="2" customWidth="1"/>
    <col min="4" max="4" width="8.7109375" style="2" customWidth="1"/>
    <col min="5" max="8" width="17.7109375" style="2" customWidth="1"/>
    <col min="9" max="9" width="9.140625" style="2" customWidth="1"/>
    <col min="10" max="10" width="34.140625" style="2" bestFit="1" customWidth="1"/>
    <col min="11" max="16384" width="9.140625" style="2" customWidth="1"/>
  </cols>
  <sheetData>
    <row r="1" ht="15">
      <c r="A1" s="1" t="s">
        <v>21</v>
      </c>
    </row>
    <row r="2" spans="1:9" ht="35.25" customHeight="1">
      <c r="A2" s="34" t="s">
        <v>18</v>
      </c>
      <c r="B2" s="34"/>
      <c r="C2" s="34"/>
      <c r="D2" s="34"/>
      <c r="E2" s="34"/>
      <c r="F2" s="34"/>
      <c r="G2" s="34"/>
      <c r="H2" s="34"/>
      <c r="I2" s="3"/>
    </row>
    <row r="3" spans="1:8" ht="15.75">
      <c r="A3" s="35" t="s">
        <v>2</v>
      </c>
      <c r="B3" s="4" t="s">
        <v>0</v>
      </c>
      <c r="C3" s="31"/>
      <c r="D3" s="32"/>
      <c r="E3" s="32"/>
      <c r="F3" s="32"/>
      <c r="G3" s="32"/>
      <c r="H3" s="33"/>
    </row>
    <row r="4" spans="1:2" s="5" customFormat="1" ht="4.5" customHeight="1">
      <c r="A4" s="36"/>
      <c r="B4" s="6"/>
    </row>
    <row r="5" spans="1:10" ht="18">
      <c r="A5" s="36"/>
      <c r="B5" s="4" t="s">
        <v>12</v>
      </c>
      <c r="C5" s="29"/>
      <c r="I5" s="21" t="s">
        <v>3</v>
      </c>
      <c r="J5" s="22">
        <f>(C9+C11)/100</f>
        <v>0</v>
      </c>
    </row>
    <row r="6" spans="1:2" s="5" customFormat="1" ht="4.5" customHeight="1">
      <c r="A6" s="36"/>
      <c r="B6" s="6"/>
    </row>
    <row r="7" spans="1:4" ht="15.75">
      <c r="A7" s="36"/>
      <c r="B7" s="4" t="s">
        <v>1</v>
      </c>
      <c r="C7" s="28"/>
      <c r="D7" s="7" t="s">
        <v>19</v>
      </c>
    </row>
    <row r="8" spans="1:2" s="5" customFormat="1" ht="4.5" customHeight="1">
      <c r="A8" s="36"/>
      <c r="B8" s="6"/>
    </row>
    <row r="9" spans="1:3" ht="15.75">
      <c r="A9" s="36"/>
      <c r="B9" s="4" t="s">
        <v>13</v>
      </c>
      <c r="C9" s="27"/>
    </row>
    <row r="10" spans="1:2" s="5" customFormat="1" ht="4.5" customHeight="1">
      <c r="A10" s="36"/>
      <c r="B10" s="6"/>
    </row>
    <row r="11" spans="1:3" ht="15.75">
      <c r="A11" s="36"/>
      <c r="B11" s="4" t="s">
        <v>22</v>
      </c>
      <c r="C11" s="27"/>
    </row>
    <row r="12" spans="1:2" s="5" customFormat="1" ht="4.5" customHeight="1" thickBot="1">
      <c r="A12" s="36"/>
      <c r="B12" s="6"/>
    </row>
    <row r="13" spans="1:7" ht="17.25" thickBot="1" thickTop="1">
      <c r="A13" s="37"/>
      <c r="B13" s="4" t="s">
        <v>10</v>
      </c>
      <c r="C13" s="30"/>
      <c r="D13" s="2" t="s">
        <v>23</v>
      </c>
      <c r="E13" s="26" t="s">
        <v>20</v>
      </c>
      <c r="F13" s="25">
        <f>IF(C13&gt;19,"",C13/2)</f>
        <v>0</v>
      </c>
      <c r="G13" s="2" t="s">
        <v>17</v>
      </c>
    </row>
    <row r="14" spans="9:10" ht="16.5" thickTop="1">
      <c r="I14" s="38" t="s">
        <v>15</v>
      </c>
      <c r="J14" s="39"/>
    </row>
    <row r="15" spans="2:10" ht="15">
      <c r="B15" s="8" t="s">
        <v>4</v>
      </c>
      <c r="E15" s="8" t="s">
        <v>6</v>
      </c>
      <c r="I15" s="23"/>
      <c r="J15" s="24"/>
    </row>
    <row r="16" spans="1:10" ht="15">
      <c r="A16" s="9" t="s">
        <v>5</v>
      </c>
      <c r="B16" s="9" t="s">
        <v>7</v>
      </c>
      <c r="C16" s="10"/>
      <c r="D16" s="9" t="s">
        <v>5</v>
      </c>
      <c r="E16" s="11" t="s">
        <v>7</v>
      </c>
      <c r="F16" s="11" t="s">
        <v>8</v>
      </c>
      <c r="G16" s="11" t="s">
        <v>9</v>
      </c>
      <c r="H16" s="9" t="s">
        <v>14</v>
      </c>
      <c r="I16" s="40" t="s">
        <v>16</v>
      </c>
      <c r="J16" s="41"/>
    </row>
    <row r="17" spans="1:10" ht="15">
      <c r="A17" s="12">
        <v>1</v>
      </c>
      <c r="B17" s="13">
        <f>IF(A17&gt;C13,0,((C5/2)/C13))</f>
        <v>0</v>
      </c>
      <c r="D17" s="12">
        <v>1</v>
      </c>
      <c r="E17" s="14">
        <f>G17-F17</f>
        <v>0</v>
      </c>
      <c r="F17" s="14">
        <f>(C5/2)*J5*0.5</f>
        <v>0</v>
      </c>
      <c r="G17" s="14">
        <f aca="true" t="shared" si="0" ref="G17:G35">IF(A17&gt;$C$13,0,$I$18)</f>
        <v>0</v>
      </c>
      <c r="H17" s="14">
        <f>((C5/2)-E17)</f>
        <v>0</v>
      </c>
      <c r="I17" s="23"/>
      <c r="J17" s="24"/>
    </row>
    <row r="18" spans="1:10" ht="15">
      <c r="A18" s="12">
        <v>2</v>
      </c>
      <c r="B18" s="13">
        <f>IF(A18&gt;$C$13,0,B17)</f>
        <v>0</v>
      </c>
      <c r="D18" s="12">
        <v>2</v>
      </c>
      <c r="E18" s="14">
        <f>G18-F18</f>
        <v>0</v>
      </c>
      <c r="F18" s="14">
        <f>H17*J5/2</f>
        <v>0</v>
      </c>
      <c r="G18" s="14">
        <f t="shared" si="0"/>
        <v>0</v>
      </c>
      <c r="H18" s="14">
        <f aca="true" t="shared" si="1" ref="H18:H35">H17-E18</f>
        <v>0</v>
      </c>
      <c r="I18" s="42" t="e">
        <f>((C5/2)*J5/2)/(1-((1+J5/2)^(-C13)))</f>
        <v>#DIV/0!</v>
      </c>
      <c r="J18" s="43"/>
    </row>
    <row r="19" spans="1:8" ht="15">
      <c r="A19" s="12">
        <v>3</v>
      </c>
      <c r="B19" s="13">
        <f aca="true" t="shared" si="2" ref="B19:B35">IF(A19&gt;$C$13,0,B18)</f>
        <v>0</v>
      </c>
      <c r="D19" s="12">
        <v>3</v>
      </c>
      <c r="E19" s="14">
        <f>G19-F19</f>
        <v>0</v>
      </c>
      <c r="F19" s="14">
        <f>H18*J5/2</f>
        <v>0</v>
      </c>
      <c r="G19" s="14">
        <f t="shared" si="0"/>
        <v>0</v>
      </c>
      <c r="H19" s="14">
        <f t="shared" si="1"/>
        <v>0</v>
      </c>
    </row>
    <row r="20" spans="1:8" ht="15">
      <c r="A20" s="12">
        <v>4</v>
      </c>
      <c r="B20" s="13">
        <f t="shared" si="2"/>
        <v>0</v>
      </c>
      <c r="D20" s="12">
        <v>4</v>
      </c>
      <c r="E20" s="14">
        <f aca="true" t="shared" si="3" ref="E20:E35">G20-F20</f>
        <v>0</v>
      </c>
      <c r="F20" s="14">
        <f>H19*J5/2</f>
        <v>0</v>
      </c>
      <c r="G20" s="14">
        <f t="shared" si="0"/>
        <v>0</v>
      </c>
      <c r="H20" s="14">
        <f t="shared" si="1"/>
        <v>0</v>
      </c>
    </row>
    <row r="21" spans="1:8" ht="15">
      <c r="A21" s="12">
        <v>5</v>
      </c>
      <c r="B21" s="13">
        <f t="shared" si="2"/>
        <v>0</v>
      </c>
      <c r="D21" s="12">
        <v>5</v>
      </c>
      <c r="E21" s="14">
        <f t="shared" si="3"/>
        <v>0</v>
      </c>
      <c r="F21" s="14">
        <f>H20*J5/2</f>
        <v>0</v>
      </c>
      <c r="G21" s="14">
        <f t="shared" si="0"/>
        <v>0</v>
      </c>
      <c r="H21" s="14">
        <f t="shared" si="1"/>
        <v>0</v>
      </c>
    </row>
    <row r="22" spans="1:8" ht="15">
      <c r="A22" s="12">
        <v>6</v>
      </c>
      <c r="B22" s="13">
        <f t="shared" si="2"/>
        <v>0</v>
      </c>
      <c r="D22" s="12">
        <v>6</v>
      </c>
      <c r="E22" s="14">
        <f t="shared" si="3"/>
        <v>0</v>
      </c>
      <c r="F22" s="14">
        <f>H21*J5/2</f>
        <v>0</v>
      </c>
      <c r="G22" s="14">
        <f t="shared" si="0"/>
        <v>0</v>
      </c>
      <c r="H22" s="14">
        <f t="shared" si="1"/>
        <v>0</v>
      </c>
    </row>
    <row r="23" spans="1:8" ht="15">
      <c r="A23" s="12">
        <v>7</v>
      </c>
      <c r="B23" s="13">
        <f t="shared" si="2"/>
        <v>0</v>
      </c>
      <c r="D23" s="12">
        <v>7</v>
      </c>
      <c r="E23" s="14">
        <f t="shared" si="3"/>
        <v>0</v>
      </c>
      <c r="F23" s="14">
        <f>H22*J5/2</f>
        <v>0</v>
      </c>
      <c r="G23" s="14">
        <f t="shared" si="0"/>
        <v>0</v>
      </c>
      <c r="H23" s="14">
        <f t="shared" si="1"/>
        <v>0</v>
      </c>
    </row>
    <row r="24" spans="1:8" ht="15">
      <c r="A24" s="12">
        <v>8</v>
      </c>
      <c r="B24" s="13">
        <f t="shared" si="2"/>
        <v>0</v>
      </c>
      <c r="D24" s="12">
        <v>8</v>
      </c>
      <c r="E24" s="14">
        <f t="shared" si="3"/>
        <v>0</v>
      </c>
      <c r="F24" s="14">
        <f>H23*J5/2</f>
        <v>0</v>
      </c>
      <c r="G24" s="14">
        <f t="shared" si="0"/>
        <v>0</v>
      </c>
      <c r="H24" s="14">
        <f t="shared" si="1"/>
        <v>0</v>
      </c>
    </row>
    <row r="25" spans="1:8" ht="15">
      <c r="A25" s="12">
        <v>9</v>
      </c>
      <c r="B25" s="13">
        <f t="shared" si="2"/>
        <v>0</v>
      </c>
      <c r="D25" s="12">
        <v>9</v>
      </c>
      <c r="E25" s="14">
        <f t="shared" si="3"/>
        <v>0</v>
      </c>
      <c r="F25" s="14">
        <f>H24*J5/2</f>
        <v>0</v>
      </c>
      <c r="G25" s="14">
        <f t="shared" si="0"/>
        <v>0</v>
      </c>
      <c r="H25" s="14">
        <f t="shared" si="1"/>
        <v>0</v>
      </c>
    </row>
    <row r="26" spans="1:8" ht="15">
      <c r="A26" s="12">
        <v>10</v>
      </c>
      <c r="B26" s="13">
        <f t="shared" si="2"/>
        <v>0</v>
      </c>
      <c r="D26" s="12">
        <v>10</v>
      </c>
      <c r="E26" s="14">
        <f t="shared" si="3"/>
        <v>0</v>
      </c>
      <c r="F26" s="14">
        <f>H25*J5/2</f>
        <v>0</v>
      </c>
      <c r="G26" s="14">
        <f t="shared" si="0"/>
        <v>0</v>
      </c>
      <c r="H26" s="14">
        <f t="shared" si="1"/>
        <v>0</v>
      </c>
    </row>
    <row r="27" spans="1:8" ht="15">
      <c r="A27" s="12">
        <v>11</v>
      </c>
      <c r="B27" s="13">
        <f t="shared" si="2"/>
        <v>0</v>
      </c>
      <c r="D27" s="12">
        <v>11</v>
      </c>
      <c r="E27" s="14">
        <f t="shared" si="3"/>
        <v>0</v>
      </c>
      <c r="F27" s="14">
        <f>H26*J5/2</f>
        <v>0</v>
      </c>
      <c r="G27" s="14">
        <f t="shared" si="0"/>
        <v>0</v>
      </c>
      <c r="H27" s="14">
        <f t="shared" si="1"/>
        <v>0</v>
      </c>
    </row>
    <row r="28" spans="1:8" ht="15">
      <c r="A28" s="12">
        <v>12</v>
      </c>
      <c r="B28" s="13">
        <f t="shared" si="2"/>
        <v>0</v>
      </c>
      <c r="D28" s="12">
        <v>12</v>
      </c>
      <c r="E28" s="14">
        <f t="shared" si="3"/>
        <v>0</v>
      </c>
      <c r="F28" s="14">
        <f>H27*J5/2</f>
        <v>0</v>
      </c>
      <c r="G28" s="14">
        <f t="shared" si="0"/>
        <v>0</v>
      </c>
      <c r="H28" s="14">
        <f t="shared" si="1"/>
        <v>0</v>
      </c>
    </row>
    <row r="29" spans="1:8" ht="15">
      <c r="A29" s="12">
        <v>13</v>
      </c>
      <c r="B29" s="13">
        <f t="shared" si="2"/>
        <v>0</v>
      </c>
      <c r="D29" s="12">
        <v>13</v>
      </c>
      <c r="E29" s="14">
        <f t="shared" si="3"/>
        <v>0</v>
      </c>
      <c r="F29" s="14">
        <f>H28*J5/2</f>
        <v>0</v>
      </c>
      <c r="G29" s="14">
        <f t="shared" si="0"/>
        <v>0</v>
      </c>
      <c r="H29" s="14">
        <f t="shared" si="1"/>
        <v>0</v>
      </c>
    </row>
    <row r="30" spans="1:8" ht="15">
      <c r="A30" s="12">
        <v>14</v>
      </c>
      <c r="B30" s="13">
        <f t="shared" si="2"/>
        <v>0</v>
      </c>
      <c r="D30" s="12">
        <v>14</v>
      </c>
      <c r="E30" s="14">
        <f t="shared" si="3"/>
        <v>0</v>
      </c>
      <c r="F30" s="14">
        <f>H29*J5/2</f>
        <v>0</v>
      </c>
      <c r="G30" s="14">
        <f t="shared" si="0"/>
        <v>0</v>
      </c>
      <c r="H30" s="14">
        <f t="shared" si="1"/>
        <v>0</v>
      </c>
    </row>
    <row r="31" spans="1:8" ht="15">
      <c r="A31" s="12">
        <v>15</v>
      </c>
      <c r="B31" s="13">
        <f t="shared" si="2"/>
        <v>0</v>
      </c>
      <c r="D31" s="12">
        <v>15</v>
      </c>
      <c r="E31" s="14">
        <f t="shared" si="3"/>
        <v>0</v>
      </c>
      <c r="F31" s="14">
        <f>H30*J5/2</f>
        <v>0</v>
      </c>
      <c r="G31" s="14">
        <f t="shared" si="0"/>
        <v>0</v>
      </c>
      <c r="H31" s="14">
        <f t="shared" si="1"/>
        <v>0</v>
      </c>
    </row>
    <row r="32" spans="1:8" ht="15">
      <c r="A32" s="12">
        <v>16</v>
      </c>
      <c r="B32" s="13">
        <f t="shared" si="2"/>
        <v>0</v>
      </c>
      <c r="D32" s="12">
        <v>16</v>
      </c>
      <c r="E32" s="14">
        <f t="shared" si="3"/>
        <v>0</v>
      </c>
      <c r="F32" s="14">
        <f>H31*J5/2</f>
        <v>0</v>
      </c>
      <c r="G32" s="14">
        <f t="shared" si="0"/>
        <v>0</v>
      </c>
      <c r="H32" s="14">
        <f t="shared" si="1"/>
        <v>0</v>
      </c>
    </row>
    <row r="33" spans="1:8" ht="15">
      <c r="A33" s="12">
        <v>17</v>
      </c>
      <c r="B33" s="13">
        <f t="shared" si="2"/>
        <v>0</v>
      </c>
      <c r="D33" s="12">
        <v>17</v>
      </c>
      <c r="E33" s="14">
        <f t="shared" si="3"/>
        <v>0</v>
      </c>
      <c r="F33" s="14">
        <f>H32*J5/2</f>
        <v>0</v>
      </c>
      <c r="G33" s="14">
        <f t="shared" si="0"/>
        <v>0</v>
      </c>
      <c r="H33" s="14">
        <f t="shared" si="1"/>
        <v>0</v>
      </c>
    </row>
    <row r="34" spans="1:8" ht="15">
      <c r="A34" s="12">
        <v>18</v>
      </c>
      <c r="B34" s="13">
        <f t="shared" si="2"/>
        <v>0</v>
      </c>
      <c r="D34" s="12">
        <v>18</v>
      </c>
      <c r="E34" s="14">
        <f t="shared" si="3"/>
        <v>0</v>
      </c>
      <c r="F34" s="14">
        <f>H33*J5/2</f>
        <v>0</v>
      </c>
      <c r="G34" s="14">
        <f t="shared" si="0"/>
        <v>0</v>
      </c>
      <c r="H34" s="14">
        <f t="shared" si="1"/>
        <v>0</v>
      </c>
    </row>
    <row r="35" spans="1:8" ht="15.75" thickBot="1">
      <c r="A35" s="12">
        <v>19</v>
      </c>
      <c r="B35" s="13">
        <f t="shared" si="2"/>
        <v>0</v>
      </c>
      <c r="D35" s="12">
        <v>19</v>
      </c>
      <c r="E35" s="14">
        <f t="shared" si="3"/>
        <v>0</v>
      </c>
      <c r="F35" s="15">
        <f>H34*J5/2</f>
        <v>0</v>
      </c>
      <c r="G35" s="14">
        <f t="shared" si="0"/>
        <v>0</v>
      </c>
      <c r="H35" s="15">
        <f t="shared" si="1"/>
        <v>0</v>
      </c>
    </row>
    <row r="36" spans="1:8" ht="15.75" thickBot="1">
      <c r="A36" s="16" t="s">
        <v>11</v>
      </c>
      <c r="B36" s="17">
        <f>SUM(B17:B35)</f>
        <v>0</v>
      </c>
      <c r="D36" s="18" t="s">
        <v>11</v>
      </c>
      <c r="E36" s="19">
        <f>SUM(E17:E35)</f>
        <v>0</v>
      </c>
      <c r="F36" s="19">
        <f>SUM(F17:F35)</f>
        <v>0</v>
      </c>
      <c r="G36" s="19">
        <f>SUM(G17:G35)</f>
        <v>0</v>
      </c>
      <c r="H36" s="20"/>
    </row>
  </sheetData>
  <sheetProtection password="CBD7" sheet="1" selectLockedCells="1"/>
  <mergeCells count="6">
    <mergeCell ref="C3:H3"/>
    <mergeCell ref="A2:H2"/>
    <mergeCell ref="A3:A13"/>
    <mergeCell ref="I14:J14"/>
    <mergeCell ref="I16:J16"/>
    <mergeCell ref="I18:J18"/>
  </mergeCells>
  <conditionalFormatting sqref="C13">
    <cfRule type="cellIs" priority="3" dxfId="0" operator="greaterThan" stopIfTrue="1">
      <formula>19</formula>
    </cfRule>
  </conditionalFormatting>
  <conditionalFormatting sqref="C11">
    <cfRule type="cellIs" priority="1" dxfId="0" operator="greaterThan" stopIfTrue="1">
      <formula>1.8</formula>
    </cfRule>
  </conditionalFormatting>
  <printOptions/>
  <pageMargins left="0.3937007874015748" right="0.3937007874015748" top="0.5905511811023623" bottom="0.393700787401574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702541</dc:creator>
  <cp:keywords/>
  <dc:description/>
  <cp:lastModifiedBy>Carlino Alessio</cp:lastModifiedBy>
  <cp:lastPrinted>2009-11-30T10:56:57Z</cp:lastPrinted>
  <dcterms:created xsi:type="dcterms:W3CDTF">2008-09-29T08:26:55Z</dcterms:created>
  <dcterms:modified xsi:type="dcterms:W3CDTF">2014-04-14T08:15:53Z</dcterms:modified>
  <cp:category/>
  <cp:version/>
  <cp:contentType/>
  <cp:contentStatus/>
</cp:coreProperties>
</file>