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firstSheet="3" activeTab="3"/>
  </bookViews>
  <sheets>
    <sheet name="Ungulati_censimenti" sheetId="1" r:id="rId1"/>
    <sheet name="Ungulati_pda" sheetId="2" r:id="rId2"/>
    <sheet name="Ungulati_abbattimenti" sheetId="3" r:id="rId3"/>
    <sheet name="Galliformi_alpini" sheetId="4" r:id="rId4"/>
  </sheets>
  <definedNames>
    <definedName name="_xlnm.Print_Area" localSheetId="3">'Galliformi_alpini'!$A$2:$M$297</definedName>
    <definedName name="_xlnm.Print_Area" localSheetId="2">'Ungulati_abbattimenti'!$A$2:$U$297</definedName>
    <definedName name="_xlnm.Print_Area" localSheetId="0">'Ungulati_censimenti'!$A$2:$J$297</definedName>
    <definedName name="_xlnm.Print_Area" localSheetId="1">'Ungulati_pda'!$A$2:$P$297</definedName>
    <definedName name="_xlnm.Print_Titles" localSheetId="3">'Galliformi_alpini'!$2:$3</definedName>
    <definedName name="_xlnm.Print_Titles" localSheetId="2">'Ungulati_abbattimenti'!$2:$3</definedName>
    <definedName name="_xlnm.Print_Titles" localSheetId="0">'Ungulati_censimenti'!$2:$3</definedName>
    <definedName name="_xlnm.Print_Titles" localSheetId="1">'Ungulati_pda'!$2:$3</definedName>
  </definedNames>
  <calcPr fullCalcOnLoad="1"/>
</workbook>
</file>

<file path=xl/sharedStrings.xml><?xml version="1.0" encoding="utf-8"?>
<sst xmlns="http://schemas.openxmlformats.org/spreadsheetml/2006/main" count="1208" uniqueCount="331">
  <si>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</si>
  <si>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</si>
  <si>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</si>
  <si>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</si>
  <si>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</si>
  <si>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</si>
  <si>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</si>
  <si>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</si>
  <si>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</si>
  <si>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</si>
  <si>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</si>
  <si>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</si>
  <si>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</si>
  <si>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</si>
  <si>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</si>
  <si>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Camoscio</t>
  </si>
  <si>
    <t>Muflone</t>
  </si>
  <si>
    <t>RISERVA</t>
  </si>
  <si>
    <t>ABBATTIMENTI</t>
  </si>
  <si>
    <t>TOTALE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</si>
  <si>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</si>
  <si>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</si>
  <si>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</si>
  <si>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</si>
  <si>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</si>
  <si>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</si>
  <si>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</si>
  <si>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</si>
  <si>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</si>
  <si>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</si>
  <si>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</si>
  <si>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</si>
  <si>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</si>
  <si>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</si>
  <si>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</si>
  <si>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</si>
  <si>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</si>
  <si>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</si>
  <si>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</si>
  <si>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</si>
  <si>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</si>
  <si>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</si>
  <si>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</si>
  <si>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</si>
  <si>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</si>
  <si>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</si>
  <si>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</si>
  <si>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</si>
  <si>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</si>
  <si>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</si>
  <si>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</si>
  <si>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</si>
  <si>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</si>
  <si>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</si>
  <si>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</si>
  <si>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</si>
  <si>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</si>
  <si>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</si>
  <si>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</si>
  <si>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</si>
  <si>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</si>
  <si>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</si>
  <si>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</si>
  <si>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</si>
  <si>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</si>
  <si>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</si>
  <si>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</si>
  <si>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</si>
  <si>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</si>
  <si>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</si>
  <si>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</si>
  <si>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</si>
  <si>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</si>
  <si>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</si>
  <si>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</si>
  <si>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</si>
  <si>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</si>
  <si>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</si>
  <si>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</si>
  <si>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</si>
  <si>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</si>
  <si>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</si>
  <si>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</si>
  <si>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</si>
  <si>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</si>
  <si>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</si>
  <si>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</si>
  <si>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</si>
  <si>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</si>
  <si>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</si>
  <si>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</si>
  <si>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</si>
  <si>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</si>
  <si>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</si>
  <si>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</si>
  <si>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</si>
  <si>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</si>
  <si>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</si>
  <si>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</si>
  <si>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</si>
  <si>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</si>
  <si>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</si>
  <si>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</si>
  <si>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</si>
  <si>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</si>
  <si>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</si>
  <si>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</si>
  <si>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</si>
  <si>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</si>
  <si>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</si>
  <si>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</si>
  <si>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</si>
  <si>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</si>
  <si>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</si>
  <si>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</si>
  <si>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</si>
  <si>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</si>
  <si>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</si>
  <si>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</si>
  <si>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</si>
  <si>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</si>
  <si>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</si>
  <si>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</si>
  <si>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</si>
  <si>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</si>
  <si>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</si>
  <si>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</si>
  <si>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</si>
  <si>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</si>
  <si>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</si>
  <si>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</si>
  <si>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</si>
  <si>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</si>
  <si>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</si>
  <si>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</si>
  <si>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</si>
  <si>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</si>
  <si>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</si>
  <si>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</si>
  <si>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</si>
  <si>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</si>
  <si>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</si>
  <si>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</si>
  <si>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</si>
  <si>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</si>
  <si>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</si>
  <si>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</si>
  <si>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</si>
  <si>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</si>
  <si>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</si>
  <si>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</si>
  <si>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</si>
  <si>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</si>
  <si>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</si>
  <si>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</si>
  <si>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</si>
  <si>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</si>
  <si>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</si>
  <si>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</si>
  <si>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</si>
  <si>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</si>
  <si>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</si>
  <si>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</si>
  <si>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</si>
  <si>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</si>
  <si>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</si>
  <si>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</si>
  <si>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</si>
  <si>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</si>
  <si>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</si>
  <si>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</si>
  <si>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</si>
  <si>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</si>
  <si>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</si>
  <si>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</si>
  <si>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</si>
  <si>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</si>
  <si>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</si>
  <si>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</si>
  <si>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</si>
  <si>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</si>
  <si>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</si>
  <si>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</si>
  <si>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</si>
  <si>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</si>
  <si>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</si>
  <si>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</si>
  <si>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</si>
  <si>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</si>
  <si>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</si>
  <si>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</si>
  <si>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</si>
  <si>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</si>
  <si>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</si>
  <si>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</si>
  <si>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</si>
  <si>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</si>
  <si>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</si>
  <si>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</si>
  <si>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</si>
  <si>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</si>
  <si>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</si>
  <si>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</si>
  <si>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</si>
  <si>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</si>
  <si>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</si>
  <si>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</si>
  <si>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</si>
  <si>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</si>
  <si>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</si>
  <si>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</si>
  <si>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</si>
  <si>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</si>
  <si>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</si>
  <si>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</si>
  <si>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</si>
  <si>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</si>
  <si>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</si>
  <si>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</si>
  <si>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</si>
  <si>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</si>
  <si>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</si>
  <si>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</si>
  <si>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</si>
  <si>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</si>
  <si>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</si>
  <si>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</si>
  <si>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</si>
  <si>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</si>
  <si>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</si>
  <si>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</si>
  <si>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</si>
  <si>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</si>
  <si>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</si>
  <si>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</si>
  <si>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</si>
  <si>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</si>
  <si>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</si>
  <si>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</si>
  <si>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</si>
  <si>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</si>
  <si>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</si>
  <si>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</si>
  <si>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</si>
  <si>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</si>
  <si>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</si>
  <si>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</si>
  <si>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</si>
  <si>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</si>
  <si>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</si>
  <si>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</si>
  <si>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</si>
  <si>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</si>
  <si>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</si>
  <si>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</si>
  <si>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</si>
  <si>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</si>
  <si>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</si>
  <si>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</si>
  <si>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</si>
  <si>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</si>
  <si>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</si>
  <si>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</si>
  <si>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</si>
  <si>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</si>
  <si>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</si>
  <si>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</si>
  <si>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</si>
  <si>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</si>
  <si>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</si>
  <si>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</si>
  <si>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</si>
  <si>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</si>
  <si>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</si>
  <si>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</si>
  <si>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</si>
  <si>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</si>
  <si>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</si>
  <si>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</si>
  <si>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</si>
  <si>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</si>
  <si>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CI Sel</t>
  </si>
  <si>
    <t>CI Trad</t>
  </si>
  <si>
    <t>CE Sel</t>
  </si>
  <si>
    <t>CE Trad</t>
  </si>
  <si>
    <t>CP Sel</t>
  </si>
  <si>
    <t>CP Trad</t>
  </si>
  <si>
    <t>Sup selezione</t>
  </si>
  <si>
    <t>ANNATA VENATORIA 2004/05</t>
  </si>
  <si>
    <t>Capriolo</t>
  </si>
  <si>
    <t>Cinghiale</t>
  </si>
  <si>
    <t>Cervo</t>
  </si>
  <si>
    <t>Sup tradizionale</t>
  </si>
  <si>
    <t>N° soci selezione</t>
  </si>
  <si>
    <t>N° soci tradizionale</t>
  </si>
  <si>
    <t>PRAMOLLO</t>
  </si>
  <si>
    <t>CENSIMENTI</t>
  </si>
  <si>
    <t>Abb.</t>
  </si>
  <si>
    <t>Fagiano di Monte</t>
  </si>
  <si>
    <t>Pernice bianca</t>
  </si>
  <si>
    <t>Coturnice</t>
  </si>
  <si>
    <t>Cens. pr.</t>
  </si>
  <si>
    <t>Cens. t.e.</t>
  </si>
  <si>
    <t>P.d.a.</t>
  </si>
  <si>
    <t>PIANI DI ABBATTIMENTO</t>
  </si>
  <si>
    <t>DENSITA' (capi/100 ha)</t>
  </si>
  <si>
    <t>COLLE FORTINO</t>
  </si>
  <si>
    <t>Daino</t>
  </si>
  <si>
    <t>RPC ARIIS UD 2</t>
  </si>
  <si>
    <t>AFV PALA BARZANA</t>
  </si>
  <si>
    <t>AFV MONTE ROSSA</t>
  </si>
  <si>
    <t>CA</t>
  </si>
  <si>
    <t>MU</t>
  </si>
  <si>
    <t>DA</t>
  </si>
  <si>
    <t>CP tot</t>
  </si>
  <si>
    <t>CI tot</t>
  </si>
  <si>
    <t>CE tot</t>
  </si>
  <si>
    <t>CP/100 ha</t>
  </si>
  <si>
    <t>CP/socio</t>
  </si>
  <si>
    <t>CI/100 ha</t>
  </si>
  <si>
    <t>CI/socio</t>
  </si>
  <si>
    <t>CE/socio</t>
  </si>
  <si>
    <t>CE/100 ha</t>
  </si>
  <si>
    <t>CA/socio</t>
  </si>
  <si>
    <t>CA/100 ha</t>
  </si>
  <si>
    <t>MU/100 ha</t>
  </si>
  <si>
    <t>MU/socio</t>
  </si>
  <si>
    <t>DA/100 ha</t>
  </si>
  <si>
    <t>DA/socio</t>
  </si>
  <si>
    <t>UNG tot/ socio</t>
  </si>
  <si>
    <t>UNG tot/ 100 ha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</si>
</sst>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thin"/>
      <right>
        <color indexed="63"/>
      </right>
      <top style="thin"/>
      <bottom style="thick"/>
    </border>
    <border>
      <left style="hair"/>
      <right style="thick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ck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ck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hair"/>
      <bottom style="thin"/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ck"/>
      <bottom style="hair"/>
    </border>
    <border>
      <left style="thin"/>
      <right style="hair"/>
      <top style="thin"/>
      <bottom style="thick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hair"/>
      <right style="thin"/>
      <top>
        <color indexed="63"/>
      </top>
      <bottom>
        <color indexed="63"/>
      </bottom>
    </border>
    <border>
      <left style="thick"/>
      <right style="hair"/>
      <top style="thin"/>
      <bottom style="medium"/>
    </border>
    <border>
      <left style="thick"/>
      <right style="hair"/>
      <top>
        <color indexed="63"/>
      </top>
      <bottom style="thick"/>
    </border>
    <border>
      <left style="hair"/>
      <right style="thick"/>
      <top style="thin"/>
      <bottom style="medium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9" xfId="0" applyNumberForma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70" fontId="0" fillId="0" borderId="44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170" fontId="1" fillId="0" borderId="38" xfId="0" applyNumberFormat="1" applyFont="1" applyBorder="1" applyAlignment="1">
      <alignment horizontal="center"/>
    </xf>
    <xf numFmtId="170" fontId="1" fillId="0" borderId="39" xfId="0" applyNumberFormat="1" applyFont="1" applyBorder="1" applyAlignment="1">
      <alignment horizontal="center"/>
    </xf>
    <xf numFmtId="170" fontId="1" fillId="0" borderId="43" xfId="0" applyNumberFormat="1" applyFont="1" applyBorder="1" applyAlignment="1">
      <alignment horizontal="center"/>
    </xf>
    <xf numFmtId="170" fontId="1" fillId="0" borderId="40" xfId="0" applyNumberFormat="1" applyFont="1" applyBorder="1" applyAlignment="1">
      <alignment horizontal="center"/>
    </xf>
    <xf numFmtId="170" fontId="1" fillId="0" borderId="3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3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2" fontId="0" fillId="0" borderId="71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72" xfId="0" applyNumberFormat="1" applyFont="1" applyBorder="1" applyAlignment="1">
      <alignment horizontal="center"/>
    </xf>
    <xf numFmtId="170" fontId="1" fillId="0" borderId="41" xfId="0" applyNumberFormat="1" applyFont="1" applyBorder="1" applyAlignment="1">
      <alignment horizontal="center"/>
    </xf>
    <xf numFmtId="170" fontId="1" fillId="0" borderId="35" xfId="0" applyNumberFormat="1" applyFont="1" applyBorder="1" applyAlignment="1">
      <alignment horizontal="center"/>
    </xf>
    <xf numFmtId="170" fontId="0" fillId="0" borderId="6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2" fontId="0" fillId="0" borderId="8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170" fontId="0" fillId="0" borderId="8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5" xfId="0" applyNumberFormat="1" applyBorder="1" applyAlignment="1">
      <alignment/>
    </xf>
    <xf numFmtId="170" fontId="1" fillId="0" borderId="100" xfId="0" applyNumberFormat="1" applyFont="1" applyBorder="1" applyAlignment="1">
      <alignment/>
    </xf>
    <xf numFmtId="170" fontId="1" fillId="0" borderId="101" xfId="0" applyNumberFormat="1" applyFont="1" applyBorder="1" applyAlignment="1">
      <alignment/>
    </xf>
    <xf numFmtId="170" fontId="0" fillId="0" borderId="39" xfId="0" applyNumberFormat="1" applyBorder="1" applyAlignment="1">
      <alignment/>
    </xf>
    <xf numFmtId="170" fontId="1" fillId="0" borderId="102" xfId="0" applyNumberFormat="1" applyFont="1" applyBorder="1" applyAlignment="1">
      <alignment vertical="center"/>
    </xf>
    <xf numFmtId="170" fontId="0" fillId="0" borderId="38" xfId="0" applyNumberFormat="1" applyBorder="1" applyAlignment="1">
      <alignment/>
    </xf>
    <xf numFmtId="170" fontId="0" fillId="0" borderId="43" xfId="0" applyNumberFormat="1" applyBorder="1" applyAlignment="1">
      <alignment/>
    </xf>
    <xf numFmtId="170" fontId="1" fillId="0" borderId="102" xfId="0" applyNumberFormat="1" applyFont="1" applyBorder="1" applyAlignment="1">
      <alignment/>
    </xf>
    <xf numFmtId="170" fontId="3" fillId="0" borderId="103" xfId="0" applyNumberFormat="1" applyFont="1" applyBorder="1" applyAlignment="1">
      <alignment/>
    </xf>
    <xf numFmtId="170" fontId="0" fillId="0" borderId="38" xfId="0" applyNumberFormat="1" applyFont="1" applyBorder="1" applyAlignment="1">
      <alignment vertical="center"/>
    </xf>
    <xf numFmtId="170" fontId="0" fillId="0" borderId="39" xfId="0" applyNumberFormat="1" applyFont="1" applyBorder="1" applyAlignment="1">
      <alignment vertical="center"/>
    </xf>
    <xf numFmtId="170" fontId="0" fillId="0" borderId="39" xfId="0" applyNumberFormat="1" applyFont="1" applyBorder="1" applyAlignment="1">
      <alignment/>
    </xf>
    <xf numFmtId="170" fontId="0" fillId="0" borderId="4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30" xfId="0" applyNumberFormat="1" applyFont="1" applyBorder="1" applyAlignment="1">
      <alignment vertical="center"/>
    </xf>
    <xf numFmtId="170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 vertical="center"/>
    </xf>
    <xf numFmtId="170" fontId="1" fillId="0" borderId="104" xfId="0" applyNumberFormat="1" applyFont="1" applyBorder="1" applyAlignment="1">
      <alignment vertical="center"/>
    </xf>
    <xf numFmtId="170" fontId="0" fillId="0" borderId="29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1" xfId="0" applyNumberFormat="1" applyBorder="1" applyAlignment="1">
      <alignment/>
    </xf>
    <xf numFmtId="170" fontId="1" fillId="0" borderId="104" xfId="0" applyNumberFormat="1" applyFont="1" applyBorder="1" applyAlignment="1">
      <alignment/>
    </xf>
    <xf numFmtId="170" fontId="3" fillId="0" borderId="105" xfId="0" applyNumberFormat="1" applyFont="1" applyBorder="1" applyAlignment="1">
      <alignment/>
    </xf>
    <xf numFmtId="170" fontId="0" fillId="0" borderId="64" xfId="0" applyNumberFormat="1" applyFont="1" applyBorder="1" applyAlignment="1">
      <alignment/>
    </xf>
    <xf numFmtId="170" fontId="0" fillId="0" borderId="51" xfId="0" applyNumberFormat="1" applyBorder="1" applyAlignment="1">
      <alignment/>
    </xf>
    <xf numFmtId="170" fontId="0" fillId="0" borderId="51" xfId="0" applyNumberFormat="1" applyFont="1" applyBorder="1" applyAlignment="1">
      <alignment/>
    </xf>
    <xf numFmtId="170" fontId="0" fillId="0" borderId="51" xfId="0" applyNumberFormat="1" applyFont="1" applyBorder="1" applyAlignment="1">
      <alignment vertical="center"/>
    </xf>
    <xf numFmtId="170" fontId="0" fillId="0" borderId="52" xfId="0" applyNumberFormat="1" applyFont="1" applyBorder="1" applyAlignment="1">
      <alignment vertical="center"/>
    </xf>
    <xf numFmtId="170" fontId="1" fillId="0" borderId="63" xfId="0" applyNumberFormat="1" applyFont="1" applyBorder="1" applyAlignment="1">
      <alignment vertical="center"/>
    </xf>
    <xf numFmtId="170" fontId="0" fillId="0" borderId="64" xfId="0" applyNumberFormat="1" applyBorder="1" applyAlignment="1">
      <alignment/>
    </xf>
    <xf numFmtId="170" fontId="0" fillId="0" borderId="52" xfId="0" applyNumberFormat="1" applyBorder="1" applyAlignment="1">
      <alignment/>
    </xf>
    <xf numFmtId="170" fontId="1" fillId="0" borderId="63" xfId="0" applyNumberFormat="1" applyFont="1" applyBorder="1" applyAlignment="1">
      <alignment/>
    </xf>
    <xf numFmtId="170" fontId="1" fillId="0" borderId="68" xfId="0" applyNumberFormat="1" applyFont="1" applyBorder="1" applyAlignment="1">
      <alignment/>
    </xf>
    <xf numFmtId="170" fontId="0" fillId="0" borderId="57" xfId="0" applyNumberFormat="1" applyFont="1" applyBorder="1" applyAlignment="1">
      <alignment vertical="center"/>
    </xf>
    <xf numFmtId="170" fontId="0" fillId="0" borderId="64" xfId="0" applyNumberFormat="1" applyFont="1" applyBorder="1" applyAlignment="1">
      <alignment vertical="center"/>
    </xf>
    <xf numFmtId="170" fontId="0" fillId="0" borderId="46" xfId="0" applyNumberFormat="1" applyFont="1" applyBorder="1" applyAlignment="1">
      <alignment vertical="center"/>
    </xf>
    <xf numFmtId="170" fontId="0" fillId="0" borderId="46" xfId="0" applyNumberFormat="1" applyFont="1" applyBorder="1" applyAlignment="1">
      <alignment/>
    </xf>
    <xf numFmtId="170" fontId="0" fillId="0" borderId="47" xfId="0" applyNumberFormat="1" applyFont="1" applyBorder="1" applyAlignment="1">
      <alignment vertical="center"/>
    </xf>
    <xf numFmtId="170" fontId="1" fillId="0" borderId="65" xfId="0" applyNumberFormat="1" applyFont="1" applyBorder="1" applyAlignment="1">
      <alignment vertical="center"/>
    </xf>
    <xf numFmtId="170" fontId="0" fillId="0" borderId="57" xfId="0" applyNumberFormat="1" applyBorder="1" applyAlignment="1">
      <alignment/>
    </xf>
    <xf numFmtId="170" fontId="0" fillId="0" borderId="46" xfId="0" applyNumberFormat="1" applyBorder="1" applyAlignment="1">
      <alignment/>
    </xf>
    <xf numFmtId="170" fontId="0" fillId="0" borderId="47" xfId="0" applyNumberFormat="1" applyBorder="1" applyAlignment="1">
      <alignment/>
    </xf>
    <xf numFmtId="170" fontId="1" fillId="0" borderId="65" xfId="0" applyNumberFormat="1" applyFont="1" applyBorder="1" applyAlignment="1">
      <alignment/>
    </xf>
    <xf numFmtId="170" fontId="3" fillId="0" borderId="66" xfId="0" applyNumberFormat="1" applyFont="1" applyBorder="1" applyAlignment="1">
      <alignment/>
    </xf>
    <xf numFmtId="170" fontId="3" fillId="0" borderId="68" xfId="0" applyNumberFormat="1" applyFont="1" applyBorder="1" applyAlignment="1">
      <alignment/>
    </xf>
    <xf numFmtId="0" fontId="1" fillId="0" borderId="74" xfId="0" applyFont="1" applyBorder="1" applyAlignment="1">
      <alignment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0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107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2" fontId="1" fillId="0" borderId="107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2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9" sqref="D89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8" width="10.7109375" style="3" customWidth="1"/>
    <col min="9" max="9" width="10.7109375" style="0" customWidth="1"/>
    <col min="10" max="10" width="9.140625" style="4" customWidth="1"/>
    <col min="11" max="11" width="10.00390625" style="4" bestFit="1" customWidth="1"/>
    <col min="12" max="12" width="10.57421875" style="4" bestFit="1" customWidth="1"/>
    <col min="13" max="13" width="7.57421875" style="4" bestFit="1" customWidth="1"/>
    <col min="14" max="14" width="11.57421875" style="4" bestFit="1" customWidth="1"/>
    <col min="15" max="15" width="9.7109375" style="4" bestFit="1" customWidth="1"/>
    <col min="16" max="16" width="7.421875" style="4" bestFit="1" customWidth="1"/>
    <col min="17" max="17" width="11.421875" style="4" customWidth="1"/>
  </cols>
  <sheetData>
    <row r="1" spans="1:2" ht="24" thickBot="1">
      <c r="A1" s="45" t="s">
        <v>288</v>
      </c>
      <c r="B1" s="45"/>
    </row>
    <row r="2" spans="1:17" s="5" customFormat="1" ht="13.5" customHeight="1" thickTop="1">
      <c r="A2" s="302" t="s">
        <v>257</v>
      </c>
      <c r="B2" s="304" t="s">
        <v>17</v>
      </c>
      <c r="C2" s="308" t="s">
        <v>255</v>
      </c>
      <c r="D2" s="306" t="s">
        <v>296</v>
      </c>
      <c r="E2" s="306"/>
      <c r="F2" s="306"/>
      <c r="G2" s="306"/>
      <c r="H2" s="306"/>
      <c r="I2" s="307"/>
      <c r="J2" s="307"/>
      <c r="K2" s="299" t="s">
        <v>305</v>
      </c>
      <c r="L2" s="300"/>
      <c r="M2" s="300"/>
      <c r="N2" s="300"/>
      <c r="O2" s="300"/>
      <c r="P2" s="300"/>
      <c r="Q2" s="301"/>
    </row>
    <row r="3" spans="1:17" s="5" customFormat="1" ht="13.5" thickBot="1">
      <c r="A3" s="303"/>
      <c r="B3" s="305"/>
      <c r="C3" s="309"/>
      <c r="D3" s="15" t="s">
        <v>289</v>
      </c>
      <c r="E3" s="15" t="s">
        <v>290</v>
      </c>
      <c r="F3" s="15" t="s">
        <v>291</v>
      </c>
      <c r="G3" s="15" t="s">
        <v>15</v>
      </c>
      <c r="H3" s="15" t="s">
        <v>16</v>
      </c>
      <c r="I3" s="102" t="s">
        <v>307</v>
      </c>
      <c r="J3" s="102" t="s">
        <v>19</v>
      </c>
      <c r="K3" s="132" t="s">
        <v>289</v>
      </c>
      <c r="L3" s="102" t="s">
        <v>290</v>
      </c>
      <c r="M3" s="102" t="s">
        <v>291</v>
      </c>
      <c r="N3" s="102" t="s">
        <v>15</v>
      </c>
      <c r="O3" s="102" t="s">
        <v>16</v>
      </c>
      <c r="P3" s="102" t="s">
        <v>307</v>
      </c>
      <c r="Q3" s="84" t="s">
        <v>19</v>
      </c>
    </row>
    <row r="4" spans="1:17" s="1" customFormat="1" ht="13.5" thickTop="1">
      <c r="A4" s="46">
        <v>1</v>
      </c>
      <c r="B4" s="42" t="s">
        <v>164</v>
      </c>
      <c r="C4" s="44">
        <v>1450</v>
      </c>
      <c r="D4" s="43">
        <v>78</v>
      </c>
      <c r="E4" s="43">
        <v>12</v>
      </c>
      <c r="F4" s="43"/>
      <c r="G4" s="43"/>
      <c r="H4" s="43">
        <v>80</v>
      </c>
      <c r="I4" s="88"/>
      <c r="J4" s="127">
        <f aca="true" t="shared" si="0" ref="J4:J47">SUM(D4:H4)</f>
        <v>170</v>
      </c>
      <c r="K4" s="133">
        <f>D4/$C4*100</f>
        <v>5.379310344827586</v>
      </c>
      <c r="L4" s="134">
        <f aca="true" t="shared" si="1" ref="L4:L48">E4/$C4*100</f>
        <v>0.8275862068965517</v>
      </c>
      <c r="M4" s="134">
        <f aca="true" t="shared" si="2" ref="M4:M48">F4/$C4*100</f>
        <v>0</v>
      </c>
      <c r="N4" s="134">
        <f aca="true" t="shared" si="3" ref="N4:N48">G4/$C4*100</f>
        <v>0</v>
      </c>
      <c r="O4" s="134">
        <f aca="true" t="shared" si="4" ref="O4:P19">H4/$C4*100</f>
        <v>5.517241379310345</v>
      </c>
      <c r="P4" s="134">
        <f t="shared" si="4"/>
        <v>0</v>
      </c>
      <c r="Q4" s="140">
        <f aca="true" t="shared" si="5" ref="Q4:Q48">J4/$C4*100</f>
        <v>11.724137931034482</v>
      </c>
    </row>
    <row r="5" spans="1:17" s="1" customFormat="1" ht="12.75">
      <c r="A5" s="47">
        <v>1</v>
      </c>
      <c r="B5" s="36" t="s">
        <v>165</v>
      </c>
      <c r="C5" s="38">
        <v>9315</v>
      </c>
      <c r="D5" s="37">
        <v>350</v>
      </c>
      <c r="E5" s="37"/>
      <c r="F5" s="37">
        <v>146</v>
      </c>
      <c r="G5" s="37">
        <v>414</v>
      </c>
      <c r="H5" s="37"/>
      <c r="I5" s="89"/>
      <c r="J5" s="128">
        <f t="shared" si="0"/>
        <v>910</v>
      </c>
      <c r="K5" s="133">
        <f aca="true" t="shared" si="6" ref="K5:K47">D5/$C5*100</f>
        <v>3.7573805689747717</v>
      </c>
      <c r="L5" s="135">
        <f t="shared" si="1"/>
        <v>0</v>
      </c>
      <c r="M5" s="135">
        <f t="shared" si="2"/>
        <v>1.5673644659151906</v>
      </c>
      <c r="N5" s="135">
        <f t="shared" si="3"/>
        <v>4.444444444444445</v>
      </c>
      <c r="O5" s="135">
        <f t="shared" si="4"/>
        <v>0</v>
      </c>
      <c r="P5" s="135">
        <f t="shared" si="4"/>
        <v>0</v>
      </c>
      <c r="Q5" s="141">
        <f t="shared" si="5"/>
        <v>9.769189479334408</v>
      </c>
    </row>
    <row r="6" spans="1:17" s="1" customFormat="1" ht="12.75">
      <c r="A6" s="47">
        <v>1</v>
      </c>
      <c r="B6" s="36" t="s">
        <v>166</v>
      </c>
      <c r="C6" s="38">
        <v>6893</v>
      </c>
      <c r="D6" s="37">
        <v>248</v>
      </c>
      <c r="E6" s="37">
        <v>21</v>
      </c>
      <c r="F6" s="37">
        <v>123</v>
      </c>
      <c r="G6" s="37">
        <v>232</v>
      </c>
      <c r="H6" s="37"/>
      <c r="I6" s="89"/>
      <c r="J6" s="128">
        <f t="shared" si="0"/>
        <v>624</v>
      </c>
      <c r="K6" s="133">
        <f t="shared" si="6"/>
        <v>3.5978528942405337</v>
      </c>
      <c r="L6" s="135">
        <f t="shared" si="1"/>
        <v>0.3046568983026258</v>
      </c>
      <c r="M6" s="135">
        <f t="shared" si="2"/>
        <v>1.784418975772523</v>
      </c>
      <c r="N6" s="135">
        <f t="shared" si="3"/>
        <v>3.365733352676629</v>
      </c>
      <c r="O6" s="135">
        <f t="shared" si="4"/>
        <v>0</v>
      </c>
      <c r="P6" s="135">
        <f t="shared" si="4"/>
        <v>0</v>
      </c>
      <c r="Q6" s="141">
        <f t="shared" si="5"/>
        <v>9.052662120992311</v>
      </c>
    </row>
    <row r="7" spans="1:17" s="1" customFormat="1" ht="12.75">
      <c r="A7" s="47">
        <v>1</v>
      </c>
      <c r="B7" s="36" t="s">
        <v>167</v>
      </c>
      <c r="C7" s="38">
        <v>1634</v>
      </c>
      <c r="D7" s="37">
        <v>75</v>
      </c>
      <c r="E7" s="37">
        <v>5</v>
      </c>
      <c r="F7" s="37">
        <v>52</v>
      </c>
      <c r="G7" s="37">
        <v>25</v>
      </c>
      <c r="H7" s="37"/>
      <c r="I7" s="89"/>
      <c r="J7" s="128">
        <f t="shared" si="0"/>
        <v>157</v>
      </c>
      <c r="K7" s="133">
        <f t="shared" si="6"/>
        <v>4.589963280293757</v>
      </c>
      <c r="L7" s="135">
        <f t="shared" si="1"/>
        <v>0.30599755201958384</v>
      </c>
      <c r="M7" s="135">
        <f t="shared" si="2"/>
        <v>3.182374541003672</v>
      </c>
      <c r="N7" s="135">
        <f t="shared" si="3"/>
        <v>1.5299877600979193</v>
      </c>
      <c r="O7" s="135">
        <f t="shared" si="4"/>
        <v>0</v>
      </c>
      <c r="P7" s="135">
        <f t="shared" si="4"/>
        <v>0</v>
      </c>
      <c r="Q7" s="141">
        <f t="shared" si="5"/>
        <v>9.608323133414933</v>
      </c>
    </row>
    <row r="8" spans="1:17" s="1" customFormat="1" ht="12.75">
      <c r="A8" s="47">
        <v>1</v>
      </c>
      <c r="B8" s="36" t="s">
        <v>168</v>
      </c>
      <c r="C8" s="38">
        <v>3770</v>
      </c>
      <c r="D8" s="37">
        <v>165</v>
      </c>
      <c r="E8" s="37">
        <v>30</v>
      </c>
      <c r="F8" s="37">
        <v>32</v>
      </c>
      <c r="G8" s="37"/>
      <c r="H8" s="37"/>
      <c r="I8" s="89"/>
      <c r="J8" s="128">
        <f t="shared" si="0"/>
        <v>227</v>
      </c>
      <c r="K8" s="133">
        <f t="shared" si="6"/>
        <v>4.376657824933687</v>
      </c>
      <c r="L8" s="135">
        <f t="shared" si="1"/>
        <v>0.7957559681697612</v>
      </c>
      <c r="M8" s="135">
        <f t="shared" si="2"/>
        <v>0.8488063660477453</v>
      </c>
      <c r="N8" s="135">
        <f t="shared" si="3"/>
        <v>0</v>
      </c>
      <c r="O8" s="135">
        <f t="shared" si="4"/>
        <v>0</v>
      </c>
      <c r="P8" s="135">
        <f t="shared" si="4"/>
        <v>0</v>
      </c>
      <c r="Q8" s="141">
        <f t="shared" si="5"/>
        <v>6.021220159151194</v>
      </c>
    </row>
    <row r="9" spans="1:17" s="1" customFormat="1" ht="12.75">
      <c r="A9" s="47">
        <v>1</v>
      </c>
      <c r="B9" s="36" t="s">
        <v>169</v>
      </c>
      <c r="C9" s="38">
        <v>12011</v>
      </c>
      <c r="D9" s="37">
        <v>301</v>
      </c>
      <c r="E9" s="37">
        <v>22</v>
      </c>
      <c r="F9" s="37">
        <v>133</v>
      </c>
      <c r="G9" s="37">
        <v>353</v>
      </c>
      <c r="H9" s="37"/>
      <c r="I9" s="89"/>
      <c r="J9" s="128">
        <f t="shared" si="0"/>
        <v>809</v>
      </c>
      <c r="K9" s="133">
        <f t="shared" si="6"/>
        <v>2.506036133544251</v>
      </c>
      <c r="L9" s="135">
        <f t="shared" si="1"/>
        <v>0.18316543168761967</v>
      </c>
      <c r="M9" s="135">
        <f t="shared" si="2"/>
        <v>1.1073182915660644</v>
      </c>
      <c r="N9" s="135">
        <f t="shared" si="3"/>
        <v>2.938972608442261</v>
      </c>
      <c r="O9" s="135">
        <f t="shared" si="4"/>
        <v>0</v>
      </c>
      <c r="P9" s="135">
        <f t="shared" si="4"/>
        <v>0</v>
      </c>
      <c r="Q9" s="141">
        <f t="shared" si="5"/>
        <v>6.735492465240196</v>
      </c>
    </row>
    <row r="10" spans="1:17" s="1" customFormat="1" ht="12.75">
      <c r="A10" s="47">
        <v>1</v>
      </c>
      <c r="B10" s="36" t="s">
        <v>170</v>
      </c>
      <c r="C10" s="38">
        <v>7020</v>
      </c>
      <c r="D10" s="37">
        <v>295</v>
      </c>
      <c r="E10" s="37">
        <v>15</v>
      </c>
      <c r="F10" s="37">
        <v>205</v>
      </c>
      <c r="G10" s="37">
        <v>112</v>
      </c>
      <c r="H10" s="37"/>
      <c r="I10" s="89"/>
      <c r="J10" s="128">
        <f t="shared" si="0"/>
        <v>627</v>
      </c>
      <c r="K10" s="133">
        <f t="shared" si="6"/>
        <v>4.202279202279202</v>
      </c>
      <c r="L10" s="135">
        <f t="shared" si="1"/>
        <v>0.2136752136752137</v>
      </c>
      <c r="M10" s="135">
        <f t="shared" si="2"/>
        <v>2.92022792022792</v>
      </c>
      <c r="N10" s="135">
        <f t="shared" si="3"/>
        <v>1.5954415954415955</v>
      </c>
      <c r="O10" s="135">
        <f t="shared" si="4"/>
        <v>0</v>
      </c>
      <c r="P10" s="135">
        <f t="shared" si="4"/>
        <v>0</v>
      </c>
      <c r="Q10" s="141">
        <f t="shared" si="5"/>
        <v>8.931623931623932</v>
      </c>
    </row>
    <row r="11" spans="1:17" s="1" customFormat="1" ht="12.75">
      <c r="A11" s="47">
        <v>1</v>
      </c>
      <c r="B11" s="36" t="s">
        <v>171</v>
      </c>
      <c r="C11" s="38">
        <v>8082</v>
      </c>
      <c r="D11" s="37">
        <v>211</v>
      </c>
      <c r="E11" s="37">
        <v>13</v>
      </c>
      <c r="F11" s="37">
        <v>198</v>
      </c>
      <c r="G11" s="37">
        <v>316</v>
      </c>
      <c r="H11" s="37"/>
      <c r="I11" s="89"/>
      <c r="J11" s="128">
        <f t="shared" si="0"/>
        <v>738</v>
      </c>
      <c r="K11" s="133">
        <f t="shared" si="6"/>
        <v>2.6107399158624105</v>
      </c>
      <c r="L11" s="135">
        <f t="shared" si="1"/>
        <v>0.16085127443702052</v>
      </c>
      <c r="M11" s="135">
        <f t="shared" si="2"/>
        <v>2.4498886414253898</v>
      </c>
      <c r="N11" s="135">
        <f t="shared" si="3"/>
        <v>3.9099232863152684</v>
      </c>
      <c r="O11" s="135">
        <f t="shared" si="4"/>
        <v>0</v>
      </c>
      <c r="P11" s="135">
        <f t="shared" si="4"/>
        <v>0</v>
      </c>
      <c r="Q11" s="141">
        <f t="shared" si="5"/>
        <v>9.131403118040089</v>
      </c>
    </row>
    <row r="12" spans="1:17" s="1" customFormat="1" ht="12.75">
      <c r="A12" s="47">
        <v>1</v>
      </c>
      <c r="B12" s="36" t="s">
        <v>172</v>
      </c>
      <c r="C12" s="38">
        <v>6914</v>
      </c>
      <c r="D12" s="37">
        <v>590</v>
      </c>
      <c r="E12" s="37">
        <v>40</v>
      </c>
      <c r="F12" s="37">
        <v>83</v>
      </c>
      <c r="G12" s="37">
        <v>131</v>
      </c>
      <c r="H12" s="37"/>
      <c r="I12" s="89"/>
      <c r="J12" s="128">
        <f t="shared" si="0"/>
        <v>844</v>
      </c>
      <c r="K12" s="133">
        <f t="shared" si="6"/>
        <v>8.533410471507088</v>
      </c>
      <c r="L12" s="135">
        <f t="shared" si="1"/>
        <v>0.5785363031530228</v>
      </c>
      <c r="M12" s="135">
        <f t="shared" si="2"/>
        <v>1.2004628290425223</v>
      </c>
      <c r="N12" s="135">
        <f t="shared" si="3"/>
        <v>1.8947063928261498</v>
      </c>
      <c r="O12" s="135">
        <f t="shared" si="4"/>
        <v>0</v>
      </c>
      <c r="P12" s="135">
        <f t="shared" si="4"/>
        <v>0</v>
      </c>
      <c r="Q12" s="141">
        <f t="shared" si="5"/>
        <v>12.207115996528781</v>
      </c>
    </row>
    <row r="13" spans="1:17" s="1" customFormat="1" ht="12.75">
      <c r="A13" s="47">
        <v>1</v>
      </c>
      <c r="B13" s="36" t="s">
        <v>173</v>
      </c>
      <c r="C13" s="38">
        <v>857</v>
      </c>
      <c r="D13" s="37">
        <v>94</v>
      </c>
      <c r="E13" s="37">
        <v>12</v>
      </c>
      <c r="F13" s="37">
        <v>11</v>
      </c>
      <c r="G13" s="37">
        <v>31</v>
      </c>
      <c r="H13" s="37"/>
      <c r="I13" s="89"/>
      <c r="J13" s="128">
        <f t="shared" si="0"/>
        <v>148</v>
      </c>
      <c r="K13" s="133">
        <f t="shared" si="6"/>
        <v>10.968494749124854</v>
      </c>
      <c r="L13" s="135">
        <f t="shared" si="1"/>
        <v>1.4002333722287048</v>
      </c>
      <c r="M13" s="135">
        <f t="shared" si="2"/>
        <v>1.2835472578763127</v>
      </c>
      <c r="N13" s="135">
        <f t="shared" si="3"/>
        <v>3.6172695449241536</v>
      </c>
      <c r="O13" s="135">
        <f t="shared" si="4"/>
        <v>0</v>
      </c>
      <c r="P13" s="135">
        <f t="shared" si="4"/>
        <v>0</v>
      </c>
      <c r="Q13" s="141">
        <f t="shared" si="5"/>
        <v>17.269544924154026</v>
      </c>
    </row>
    <row r="14" spans="1:17" ht="12.75">
      <c r="A14" s="48">
        <v>1</v>
      </c>
      <c r="B14" s="25" t="s">
        <v>176</v>
      </c>
      <c r="C14" s="27">
        <v>6422</v>
      </c>
      <c r="D14" s="26">
        <v>250</v>
      </c>
      <c r="E14" s="26">
        <v>50</v>
      </c>
      <c r="F14" s="26">
        <v>46</v>
      </c>
      <c r="G14" s="26"/>
      <c r="H14" s="26"/>
      <c r="I14" s="90"/>
      <c r="J14" s="128">
        <f>SUM(D14:H14)</f>
        <v>346</v>
      </c>
      <c r="K14" s="133">
        <f t="shared" si="6"/>
        <v>3.892868265337901</v>
      </c>
      <c r="L14" s="135">
        <f t="shared" si="1"/>
        <v>0.7785736530675802</v>
      </c>
      <c r="M14" s="135">
        <f t="shared" si="2"/>
        <v>0.7162877608221737</v>
      </c>
      <c r="N14" s="135">
        <f t="shared" si="3"/>
        <v>0</v>
      </c>
      <c r="O14" s="135">
        <f t="shared" si="4"/>
        <v>0</v>
      </c>
      <c r="P14" s="135">
        <f t="shared" si="4"/>
        <v>0</v>
      </c>
      <c r="Q14" s="141">
        <f t="shared" si="5"/>
        <v>5.387729679227655</v>
      </c>
    </row>
    <row r="15" spans="1:17" s="1" customFormat="1" ht="12.75">
      <c r="A15" s="47">
        <v>1</v>
      </c>
      <c r="B15" s="36" t="s">
        <v>280</v>
      </c>
      <c r="C15" s="38">
        <v>8305</v>
      </c>
      <c r="D15" s="37">
        <v>624</v>
      </c>
      <c r="E15" s="37">
        <v>70</v>
      </c>
      <c r="F15" s="37">
        <v>908</v>
      </c>
      <c r="G15" s="37">
        <v>738</v>
      </c>
      <c r="H15" s="37"/>
      <c r="I15" s="89"/>
      <c r="J15" s="128">
        <f t="shared" si="0"/>
        <v>2340</v>
      </c>
      <c r="K15" s="133">
        <f t="shared" si="6"/>
        <v>7.513546056592414</v>
      </c>
      <c r="L15" s="135">
        <f t="shared" si="1"/>
        <v>0.8428657435279951</v>
      </c>
      <c r="M15" s="135">
        <f>F15/$C15*100</f>
        <v>10.933172787477423</v>
      </c>
      <c r="N15" s="135">
        <f t="shared" si="3"/>
        <v>8.88621312462372</v>
      </c>
      <c r="O15" s="135">
        <f t="shared" si="4"/>
        <v>0</v>
      </c>
      <c r="P15" s="135">
        <f t="shared" si="4"/>
        <v>0</v>
      </c>
      <c r="Q15" s="141">
        <f t="shared" si="5"/>
        <v>28.175797712221552</v>
      </c>
    </row>
    <row r="16" spans="1:17" s="1" customFormat="1" ht="12.75">
      <c r="A16" s="47">
        <v>1</v>
      </c>
      <c r="B16" s="36" t="s">
        <v>174</v>
      </c>
      <c r="C16" s="38">
        <v>3771</v>
      </c>
      <c r="D16" s="37">
        <v>290</v>
      </c>
      <c r="E16" s="37">
        <v>17</v>
      </c>
      <c r="F16" s="37">
        <v>50</v>
      </c>
      <c r="G16" s="37"/>
      <c r="H16" s="37">
        <v>80</v>
      </c>
      <c r="I16" s="89"/>
      <c r="J16" s="128">
        <f t="shared" si="0"/>
        <v>437</v>
      </c>
      <c r="K16" s="133">
        <f t="shared" si="6"/>
        <v>7.690267833465924</v>
      </c>
      <c r="L16" s="135">
        <f t="shared" si="1"/>
        <v>0.45080880403076107</v>
      </c>
      <c r="M16" s="135">
        <f t="shared" si="2"/>
        <v>1.3259082471492973</v>
      </c>
      <c r="N16" s="135">
        <f t="shared" si="3"/>
        <v>0</v>
      </c>
      <c r="O16" s="135">
        <f t="shared" si="4"/>
        <v>2.1214531954388756</v>
      </c>
      <c r="P16" s="135">
        <f t="shared" si="4"/>
        <v>0</v>
      </c>
      <c r="Q16" s="141">
        <f t="shared" si="5"/>
        <v>11.588438080084858</v>
      </c>
    </row>
    <row r="17" spans="1:17" s="1" customFormat="1" ht="12.75">
      <c r="A17" s="49">
        <v>1</v>
      </c>
      <c r="B17" s="36" t="s">
        <v>175</v>
      </c>
      <c r="C17" s="57">
        <v>634.951</v>
      </c>
      <c r="D17" s="71">
        <v>35</v>
      </c>
      <c r="E17" s="71">
        <v>3</v>
      </c>
      <c r="F17" s="71">
        <v>29</v>
      </c>
      <c r="G17" s="71">
        <v>47</v>
      </c>
      <c r="H17" s="71"/>
      <c r="I17" s="89"/>
      <c r="J17" s="129">
        <f t="shared" si="0"/>
        <v>114</v>
      </c>
      <c r="K17" s="133">
        <f t="shared" si="6"/>
        <v>5.512236377295256</v>
      </c>
      <c r="L17" s="136">
        <f t="shared" si="1"/>
        <v>0.47247740376816477</v>
      </c>
      <c r="M17" s="136">
        <f t="shared" si="2"/>
        <v>4.567281569758927</v>
      </c>
      <c r="N17" s="136">
        <f t="shared" si="3"/>
        <v>7.402145992367915</v>
      </c>
      <c r="O17" s="136">
        <f t="shared" si="4"/>
        <v>0</v>
      </c>
      <c r="P17" s="136">
        <f t="shared" si="4"/>
        <v>0</v>
      </c>
      <c r="Q17" s="142">
        <f t="shared" si="5"/>
        <v>17.954141343190262</v>
      </c>
    </row>
    <row r="18" spans="1:17" s="1" customFormat="1" ht="12.75">
      <c r="A18" s="72">
        <v>1</v>
      </c>
      <c r="B18" s="72" t="s">
        <v>295</v>
      </c>
      <c r="C18" s="41">
        <v>722</v>
      </c>
      <c r="D18" s="40">
        <v>20</v>
      </c>
      <c r="E18" s="40">
        <v>19</v>
      </c>
      <c r="F18" s="40">
        <v>56</v>
      </c>
      <c r="G18" s="40">
        <v>48</v>
      </c>
      <c r="H18" s="40"/>
      <c r="I18" s="73"/>
      <c r="J18" s="130">
        <f t="shared" si="0"/>
        <v>143</v>
      </c>
      <c r="K18" s="145">
        <f t="shared" si="6"/>
        <v>2.7700831024930745</v>
      </c>
      <c r="L18" s="137">
        <f t="shared" si="1"/>
        <v>2.631578947368421</v>
      </c>
      <c r="M18" s="137">
        <f t="shared" si="2"/>
        <v>7.756232686980609</v>
      </c>
      <c r="N18" s="137">
        <f t="shared" si="3"/>
        <v>6.64819944598338</v>
      </c>
      <c r="O18" s="137">
        <f t="shared" si="4"/>
        <v>0</v>
      </c>
      <c r="P18" s="137">
        <f t="shared" si="4"/>
        <v>0</v>
      </c>
      <c r="Q18" s="143">
        <f t="shared" si="5"/>
        <v>19.806094182825483</v>
      </c>
    </row>
    <row r="19" spans="1:17" s="1" customFormat="1" ht="13.5" thickBot="1">
      <c r="A19" s="16"/>
      <c r="B19" s="16"/>
      <c r="C19" s="8">
        <f>SUM(C4:C18)</f>
        <v>77800.951</v>
      </c>
      <c r="D19" s="7">
        <f aca="true" t="shared" si="7" ref="D19:J19">SUM(D4:D17)</f>
        <v>3606</v>
      </c>
      <c r="E19" s="7">
        <f t="shared" si="7"/>
        <v>310</v>
      </c>
      <c r="F19" s="7">
        <f t="shared" si="7"/>
        <v>2016</v>
      </c>
      <c r="G19" s="7">
        <f t="shared" si="7"/>
        <v>2399</v>
      </c>
      <c r="H19" s="7">
        <f t="shared" si="7"/>
        <v>160</v>
      </c>
      <c r="I19" s="7">
        <f>SUM(I4:I18)</f>
        <v>0</v>
      </c>
      <c r="J19" s="7">
        <f t="shared" si="7"/>
        <v>8491</v>
      </c>
      <c r="K19" s="138">
        <f t="shared" si="6"/>
        <v>4.634904784133037</v>
      </c>
      <c r="L19" s="139">
        <f t="shared" si="1"/>
        <v>0.39845271300089896</v>
      </c>
      <c r="M19" s="139">
        <f t="shared" si="2"/>
        <v>2.591227965838104</v>
      </c>
      <c r="N19" s="139">
        <f t="shared" si="3"/>
        <v>3.083509866094053</v>
      </c>
      <c r="O19" s="139">
        <f>H19/$C19*100</f>
        <v>0.20565301316175427</v>
      </c>
      <c r="P19" s="139">
        <f t="shared" si="4"/>
        <v>0</v>
      </c>
      <c r="Q19" s="144">
        <f t="shared" si="5"/>
        <v>10.913748342227848</v>
      </c>
    </row>
    <row r="20" spans="1:17" s="1" customFormat="1" ht="12.75">
      <c r="A20" s="50">
        <v>2</v>
      </c>
      <c r="B20" s="33" t="s">
        <v>136</v>
      </c>
      <c r="C20" s="35">
        <v>3101</v>
      </c>
      <c r="D20" s="34">
        <v>90</v>
      </c>
      <c r="E20" s="34">
        <v>13</v>
      </c>
      <c r="F20" s="34">
        <v>34</v>
      </c>
      <c r="G20" s="34"/>
      <c r="H20" s="34"/>
      <c r="I20" s="92"/>
      <c r="J20" s="131">
        <f t="shared" si="0"/>
        <v>137</v>
      </c>
      <c r="K20" s="186">
        <f t="shared" si="6"/>
        <v>2.90228958400516</v>
      </c>
      <c r="L20" s="187">
        <f t="shared" si="1"/>
        <v>0.41921960657852303</v>
      </c>
      <c r="M20" s="187">
        <f t="shared" si="2"/>
        <v>1.0964205095130604</v>
      </c>
      <c r="N20" s="187">
        <f t="shared" si="3"/>
        <v>0</v>
      </c>
      <c r="O20" s="187">
        <f aca="true" t="shared" si="8" ref="O20:O48">H20/$C20*100</f>
        <v>0</v>
      </c>
      <c r="P20" s="187">
        <f aca="true" t="shared" si="9" ref="P20:P48">I20/$C20*100</f>
        <v>0</v>
      </c>
      <c r="Q20" s="195">
        <f t="shared" si="5"/>
        <v>4.417929700096742</v>
      </c>
    </row>
    <row r="21" spans="1:17" s="1" customFormat="1" ht="12.75">
      <c r="A21" s="47">
        <v>2</v>
      </c>
      <c r="B21" s="36" t="s">
        <v>137</v>
      </c>
      <c r="C21" s="38">
        <v>7201</v>
      </c>
      <c r="D21" s="37">
        <v>183</v>
      </c>
      <c r="E21" s="37">
        <v>5</v>
      </c>
      <c r="F21" s="37">
        <v>74</v>
      </c>
      <c r="G21" s="37">
        <v>99</v>
      </c>
      <c r="H21" s="37"/>
      <c r="I21" s="89"/>
      <c r="J21" s="128">
        <f t="shared" si="0"/>
        <v>361</v>
      </c>
      <c r="K21" s="188">
        <f t="shared" si="6"/>
        <v>2.5413137064296625</v>
      </c>
      <c r="L21" s="135">
        <f t="shared" si="1"/>
        <v>0.06943480072212194</v>
      </c>
      <c r="M21" s="135">
        <f t="shared" si="2"/>
        <v>1.0276350506874044</v>
      </c>
      <c r="N21" s="135">
        <f t="shared" si="3"/>
        <v>1.374809054298014</v>
      </c>
      <c r="O21" s="135">
        <f t="shared" si="8"/>
        <v>0</v>
      </c>
      <c r="P21" s="135">
        <f t="shared" si="9"/>
        <v>0</v>
      </c>
      <c r="Q21" s="141">
        <f t="shared" si="5"/>
        <v>5.013192612137203</v>
      </c>
    </row>
    <row r="22" spans="1:17" s="1" customFormat="1" ht="12.75">
      <c r="A22" s="47">
        <v>2</v>
      </c>
      <c r="B22" s="36" t="s">
        <v>138</v>
      </c>
      <c r="C22" s="38">
        <v>5094</v>
      </c>
      <c r="D22" s="37">
        <v>87</v>
      </c>
      <c r="E22" s="37">
        <v>7</v>
      </c>
      <c r="F22" s="37">
        <v>20</v>
      </c>
      <c r="G22" s="37">
        <v>13</v>
      </c>
      <c r="H22" s="37"/>
      <c r="I22" s="89"/>
      <c r="J22" s="128">
        <f t="shared" si="0"/>
        <v>127</v>
      </c>
      <c r="K22" s="188">
        <f t="shared" si="6"/>
        <v>1.707891637220259</v>
      </c>
      <c r="L22" s="135">
        <f t="shared" si="1"/>
        <v>0.13741656851197487</v>
      </c>
      <c r="M22" s="135">
        <f t="shared" si="2"/>
        <v>0.39261876717707106</v>
      </c>
      <c r="N22" s="135">
        <f t="shared" si="3"/>
        <v>0.2552021986650962</v>
      </c>
      <c r="O22" s="135">
        <f t="shared" si="8"/>
        <v>0</v>
      </c>
      <c r="P22" s="135">
        <f t="shared" si="9"/>
        <v>0</v>
      </c>
      <c r="Q22" s="141">
        <f t="shared" si="5"/>
        <v>2.4931291715744015</v>
      </c>
    </row>
    <row r="23" spans="1:17" s="1" customFormat="1" ht="12.75">
      <c r="A23" s="47">
        <v>2</v>
      </c>
      <c r="B23" s="36" t="s">
        <v>139</v>
      </c>
      <c r="C23" s="38">
        <v>3700</v>
      </c>
      <c r="D23" s="37">
        <v>195</v>
      </c>
      <c r="E23" s="37">
        <v>14</v>
      </c>
      <c r="F23" s="37">
        <v>30</v>
      </c>
      <c r="G23" s="37">
        <v>32</v>
      </c>
      <c r="H23" s="37">
        <v>80</v>
      </c>
      <c r="I23" s="89"/>
      <c r="J23" s="128">
        <f t="shared" si="0"/>
        <v>351</v>
      </c>
      <c r="K23" s="188">
        <f t="shared" si="6"/>
        <v>5.27027027027027</v>
      </c>
      <c r="L23" s="135">
        <f t="shared" si="1"/>
        <v>0.3783783783783784</v>
      </c>
      <c r="M23" s="135">
        <f t="shared" si="2"/>
        <v>0.8108108108108109</v>
      </c>
      <c r="N23" s="135">
        <f t="shared" si="3"/>
        <v>0.8648648648648649</v>
      </c>
      <c r="O23" s="135">
        <f t="shared" si="8"/>
        <v>2.1621621621621623</v>
      </c>
      <c r="P23" s="135">
        <f t="shared" si="9"/>
        <v>0</v>
      </c>
      <c r="Q23" s="141">
        <f t="shared" si="5"/>
        <v>9.486486486486486</v>
      </c>
    </row>
    <row r="24" spans="1:17" s="1" customFormat="1" ht="12.75">
      <c r="A24" s="47">
        <v>2</v>
      </c>
      <c r="B24" s="36" t="s">
        <v>140</v>
      </c>
      <c r="C24" s="38">
        <v>1466</v>
      </c>
      <c r="D24" s="37">
        <v>69</v>
      </c>
      <c r="E24" s="37">
        <v>9</v>
      </c>
      <c r="F24" s="37">
        <v>30</v>
      </c>
      <c r="G24" s="37"/>
      <c r="H24" s="37"/>
      <c r="I24" s="89"/>
      <c r="J24" s="128">
        <f t="shared" si="0"/>
        <v>108</v>
      </c>
      <c r="K24" s="188">
        <f t="shared" si="6"/>
        <v>4.7066848567530695</v>
      </c>
      <c r="L24" s="135">
        <f t="shared" si="1"/>
        <v>0.6139154160982265</v>
      </c>
      <c r="M24" s="135">
        <f t="shared" si="2"/>
        <v>2.046384720327422</v>
      </c>
      <c r="N24" s="135">
        <f t="shared" si="3"/>
        <v>0</v>
      </c>
      <c r="O24" s="135">
        <f t="shared" si="8"/>
        <v>0</v>
      </c>
      <c r="P24" s="135">
        <f t="shared" si="9"/>
        <v>0</v>
      </c>
      <c r="Q24" s="141">
        <f t="shared" si="5"/>
        <v>7.3669849931787175</v>
      </c>
    </row>
    <row r="25" spans="1:17" s="1" customFormat="1" ht="12.75">
      <c r="A25" s="47">
        <v>2</v>
      </c>
      <c r="B25" s="36" t="s">
        <v>141</v>
      </c>
      <c r="C25" s="38">
        <v>1848</v>
      </c>
      <c r="D25" s="37">
        <v>152</v>
      </c>
      <c r="E25" s="37">
        <v>11</v>
      </c>
      <c r="F25" s="37">
        <v>65</v>
      </c>
      <c r="G25" s="37">
        <v>12</v>
      </c>
      <c r="H25" s="37"/>
      <c r="I25" s="89"/>
      <c r="J25" s="128">
        <f t="shared" si="0"/>
        <v>240</v>
      </c>
      <c r="K25" s="188">
        <f t="shared" si="6"/>
        <v>8.225108225108226</v>
      </c>
      <c r="L25" s="135">
        <f t="shared" si="1"/>
        <v>0.5952380952380952</v>
      </c>
      <c r="M25" s="135">
        <f t="shared" si="2"/>
        <v>3.5173160173160176</v>
      </c>
      <c r="N25" s="135">
        <f t="shared" si="3"/>
        <v>0.6493506493506493</v>
      </c>
      <c r="O25" s="135">
        <f t="shared" si="8"/>
        <v>0</v>
      </c>
      <c r="P25" s="135">
        <f t="shared" si="9"/>
        <v>0</v>
      </c>
      <c r="Q25" s="141">
        <f t="shared" si="5"/>
        <v>12.987012987012985</v>
      </c>
    </row>
    <row r="26" spans="1:17" s="1" customFormat="1" ht="12.75">
      <c r="A26" s="47">
        <v>2</v>
      </c>
      <c r="B26" s="36" t="s">
        <v>142</v>
      </c>
      <c r="C26" s="38">
        <v>2300</v>
      </c>
      <c r="D26" s="37">
        <v>94</v>
      </c>
      <c r="E26" s="37">
        <v>16</v>
      </c>
      <c r="F26" s="37">
        <v>29</v>
      </c>
      <c r="G26" s="37"/>
      <c r="H26" s="37"/>
      <c r="I26" s="89"/>
      <c r="J26" s="128">
        <f t="shared" si="0"/>
        <v>139</v>
      </c>
      <c r="K26" s="188">
        <f t="shared" si="6"/>
        <v>4.08695652173913</v>
      </c>
      <c r="L26" s="135">
        <f t="shared" si="1"/>
        <v>0.6956521739130435</v>
      </c>
      <c r="M26" s="135">
        <f t="shared" si="2"/>
        <v>1.2608695652173914</v>
      </c>
      <c r="N26" s="135">
        <f t="shared" si="3"/>
        <v>0</v>
      </c>
      <c r="O26" s="135">
        <f t="shared" si="8"/>
        <v>0</v>
      </c>
      <c r="P26" s="135">
        <f t="shared" si="9"/>
        <v>0</v>
      </c>
      <c r="Q26" s="141">
        <f t="shared" si="5"/>
        <v>6.0434782608695645</v>
      </c>
    </row>
    <row r="27" spans="1:17" s="1" customFormat="1" ht="12.75">
      <c r="A27" s="47">
        <v>2</v>
      </c>
      <c r="B27" s="36" t="s">
        <v>143</v>
      </c>
      <c r="C27" s="38">
        <v>5806</v>
      </c>
      <c r="D27" s="37">
        <v>213</v>
      </c>
      <c r="E27" s="37">
        <v>16</v>
      </c>
      <c r="F27" s="37">
        <v>130</v>
      </c>
      <c r="G27" s="37">
        <v>200</v>
      </c>
      <c r="H27" s="37"/>
      <c r="I27" s="89"/>
      <c r="J27" s="128">
        <f t="shared" si="0"/>
        <v>559</v>
      </c>
      <c r="K27" s="188">
        <f t="shared" si="6"/>
        <v>3.668618670341026</v>
      </c>
      <c r="L27" s="135">
        <f t="shared" si="1"/>
        <v>0.2755769893213917</v>
      </c>
      <c r="M27" s="135">
        <f t="shared" si="2"/>
        <v>2.2390630382363073</v>
      </c>
      <c r="N27" s="135">
        <f t="shared" si="3"/>
        <v>3.444712366517396</v>
      </c>
      <c r="O27" s="135">
        <f t="shared" si="8"/>
        <v>0</v>
      </c>
      <c r="P27" s="135">
        <f t="shared" si="9"/>
        <v>0</v>
      </c>
      <c r="Q27" s="141">
        <f t="shared" si="5"/>
        <v>9.627971064416121</v>
      </c>
    </row>
    <row r="28" spans="1:17" s="1" customFormat="1" ht="12.75">
      <c r="A28" s="47">
        <v>2</v>
      </c>
      <c r="B28" s="36" t="s">
        <v>144</v>
      </c>
      <c r="C28" s="38">
        <v>4216</v>
      </c>
      <c r="D28" s="37">
        <v>255</v>
      </c>
      <c r="E28" s="37">
        <v>3</v>
      </c>
      <c r="F28" s="37">
        <v>62</v>
      </c>
      <c r="G28" s="37">
        <v>82</v>
      </c>
      <c r="H28" s="37"/>
      <c r="I28" s="89"/>
      <c r="J28" s="128">
        <f t="shared" si="0"/>
        <v>402</v>
      </c>
      <c r="K28" s="188">
        <f t="shared" si="6"/>
        <v>6.048387096774194</v>
      </c>
      <c r="L28" s="135">
        <f t="shared" si="1"/>
        <v>0.07115749525616698</v>
      </c>
      <c r="M28" s="135">
        <f t="shared" si="2"/>
        <v>1.4705882352941175</v>
      </c>
      <c r="N28" s="135">
        <f t="shared" si="3"/>
        <v>1.9449715370018976</v>
      </c>
      <c r="O28" s="135">
        <f t="shared" si="8"/>
        <v>0</v>
      </c>
      <c r="P28" s="135">
        <f t="shared" si="9"/>
        <v>0</v>
      </c>
      <c r="Q28" s="141">
        <f t="shared" si="5"/>
        <v>9.535104364326376</v>
      </c>
    </row>
    <row r="29" spans="1:17" s="1" customFormat="1" ht="12.75">
      <c r="A29" s="47">
        <v>2</v>
      </c>
      <c r="B29" s="36" t="s">
        <v>145</v>
      </c>
      <c r="C29" s="38">
        <v>5674</v>
      </c>
      <c r="D29" s="37">
        <v>260</v>
      </c>
      <c r="E29" s="37">
        <v>3</v>
      </c>
      <c r="F29" s="37">
        <v>108</v>
      </c>
      <c r="G29" s="37">
        <v>120</v>
      </c>
      <c r="H29" s="37"/>
      <c r="I29" s="89"/>
      <c r="J29" s="128">
        <f t="shared" si="0"/>
        <v>491</v>
      </c>
      <c r="K29" s="188">
        <f t="shared" si="6"/>
        <v>4.582305252026789</v>
      </c>
      <c r="L29" s="135">
        <f t="shared" si="1"/>
        <v>0.052872752908001405</v>
      </c>
      <c r="M29" s="135">
        <f t="shared" si="2"/>
        <v>1.9034191046880509</v>
      </c>
      <c r="N29" s="135">
        <f t="shared" si="3"/>
        <v>2.1149101163200563</v>
      </c>
      <c r="O29" s="135">
        <f t="shared" si="8"/>
        <v>0</v>
      </c>
      <c r="P29" s="135">
        <f t="shared" si="9"/>
        <v>0</v>
      </c>
      <c r="Q29" s="141">
        <f t="shared" si="5"/>
        <v>8.653507225942898</v>
      </c>
    </row>
    <row r="30" spans="1:17" s="1" customFormat="1" ht="12.75">
      <c r="A30" s="47">
        <v>2</v>
      </c>
      <c r="B30" s="36" t="s">
        <v>146</v>
      </c>
      <c r="C30" s="38">
        <v>3368</v>
      </c>
      <c r="D30" s="37">
        <v>246</v>
      </c>
      <c r="E30" s="37">
        <v>35</v>
      </c>
      <c r="F30" s="37">
        <v>54</v>
      </c>
      <c r="G30" s="37"/>
      <c r="H30" s="37"/>
      <c r="I30" s="89"/>
      <c r="J30" s="128">
        <f t="shared" si="0"/>
        <v>335</v>
      </c>
      <c r="K30" s="188">
        <f t="shared" si="6"/>
        <v>7.304038004750593</v>
      </c>
      <c r="L30" s="135">
        <f t="shared" si="1"/>
        <v>1.0391923990498813</v>
      </c>
      <c r="M30" s="135">
        <f t="shared" si="2"/>
        <v>1.6033254156769599</v>
      </c>
      <c r="N30" s="135">
        <f t="shared" si="3"/>
        <v>0</v>
      </c>
      <c r="O30" s="135">
        <f t="shared" si="8"/>
        <v>0</v>
      </c>
      <c r="P30" s="135">
        <f t="shared" si="9"/>
        <v>0</v>
      </c>
      <c r="Q30" s="141">
        <f t="shared" si="5"/>
        <v>9.946555819477435</v>
      </c>
    </row>
    <row r="31" spans="1:17" s="1" customFormat="1" ht="12.75">
      <c r="A31" s="47">
        <v>2</v>
      </c>
      <c r="B31" s="36" t="s">
        <v>147</v>
      </c>
      <c r="C31" s="38">
        <v>5603</v>
      </c>
      <c r="D31" s="37">
        <v>200</v>
      </c>
      <c r="E31" s="37">
        <v>26</v>
      </c>
      <c r="F31" s="37">
        <v>115</v>
      </c>
      <c r="G31" s="37"/>
      <c r="H31" s="37"/>
      <c r="I31" s="89"/>
      <c r="J31" s="128">
        <f t="shared" si="0"/>
        <v>341</v>
      </c>
      <c r="K31" s="188">
        <f t="shared" si="6"/>
        <v>3.5695163305372124</v>
      </c>
      <c r="L31" s="135">
        <f t="shared" si="1"/>
        <v>0.46403712296983757</v>
      </c>
      <c r="M31" s="135">
        <f t="shared" si="2"/>
        <v>2.052471890058897</v>
      </c>
      <c r="N31" s="135">
        <f t="shared" si="3"/>
        <v>0</v>
      </c>
      <c r="O31" s="135">
        <f t="shared" si="8"/>
        <v>0</v>
      </c>
      <c r="P31" s="135">
        <f t="shared" si="9"/>
        <v>0</v>
      </c>
      <c r="Q31" s="141">
        <f t="shared" si="5"/>
        <v>6.086025343565947</v>
      </c>
    </row>
    <row r="32" spans="1:17" s="1" customFormat="1" ht="12.75">
      <c r="A32" s="47">
        <v>2</v>
      </c>
      <c r="B32" s="36" t="s">
        <v>148</v>
      </c>
      <c r="C32" s="38">
        <v>5471</v>
      </c>
      <c r="D32" s="37">
        <v>372</v>
      </c>
      <c r="E32" s="37">
        <v>21</v>
      </c>
      <c r="F32" s="37">
        <v>162</v>
      </c>
      <c r="G32" s="37">
        <v>179</v>
      </c>
      <c r="H32" s="37"/>
      <c r="I32" s="89"/>
      <c r="J32" s="128">
        <f t="shared" si="0"/>
        <v>734</v>
      </c>
      <c r="K32" s="188">
        <f t="shared" si="6"/>
        <v>6.799488210564795</v>
      </c>
      <c r="L32" s="135">
        <f t="shared" si="1"/>
        <v>0.3838420764028514</v>
      </c>
      <c r="M32" s="135">
        <f t="shared" si="2"/>
        <v>2.961067446536282</v>
      </c>
      <c r="N32" s="135">
        <f t="shared" si="3"/>
        <v>3.271796746481448</v>
      </c>
      <c r="O32" s="135">
        <f t="shared" si="8"/>
        <v>0</v>
      </c>
      <c r="P32" s="135">
        <f t="shared" si="9"/>
        <v>0</v>
      </c>
      <c r="Q32" s="141">
        <f t="shared" si="5"/>
        <v>13.416194479985377</v>
      </c>
    </row>
    <row r="33" spans="1:17" s="1" customFormat="1" ht="12.75">
      <c r="A33" s="47">
        <v>2</v>
      </c>
      <c r="B33" s="36" t="s">
        <v>149</v>
      </c>
      <c r="C33" s="38">
        <v>8028</v>
      </c>
      <c r="D33" s="37">
        <v>318</v>
      </c>
      <c r="E33" s="37">
        <v>17</v>
      </c>
      <c r="F33" s="37">
        <v>151</v>
      </c>
      <c r="G33" s="37"/>
      <c r="H33" s="37"/>
      <c r="I33" s="89"/>
      <c r="J33" s="128">
        <f t="shared" si="0"/>
        <v>486</v>
      </c>
      <c r="K33" s="188">
        <f t="shared" si="6"/>
        <v>3.961136023916293</v>
      </c>
      <c r="L33" s="135">
        <f t="shared" si="1"/>
        <v>0.21175884404583956</v>
      </c>
      <c r="M33" s="135">
        <f t="shared" si="2"/>
        <v>1.8809167912306926</v>
      </c>
      <c r="N33" s="135">
        <f t="shared" si="3"/>
        <v>0</v>
      </c>
      <c r="O33" s="135">
        <f t="shared" si="8"/>
        <v>0</v>
      </c>
      <c r="P33" s="135">
        <f t="shared" si="9"/>
        <v>0</v>
      </c>
      <c r="Q33" s="141">
        <f t="shared" si="5"/>
        <v>6.053811659192825</v>
      </c>
    </row>
    <row r="34" spans="1:17" s="1" customFormat="1" ht="12.75">
      <c r="A34" s="47">
        <v>2</v>
      </c>
      <c r="B34" s="36" t="s">
        <v>150</v>
      </c>
      <c r="C34" s="38">
        <v>2201</v>
      </c>
      <c r="D34" s="37">
        <v>143</v>
      </c>
      <c r="E34" s="37">
        <v>13</v>
      </c>
      <c r="F34" s="37">
        <v>25</v>
      </c>
      <c r="G34" s="37">
        <v>19</v>
      </c>
      <c r="H34" s="37"/>
      <c r="I34" s="89"/>
      <c r="J34" s="128">
        <f t="shared" si="0"/>
        <v>200</v>
      </c>
      <c r="K34" s="188">
        <f t="shared" si="6"/>
        <v>6.497046796910495</v>
      </c>
      <c r="L34" s="135">
        <f t="shared" si="1"/>
        <v>0.5906406179009541</v>
      </c>
      <c r="M34" s="135">
        <f t="shared" si="2"/>
        <v>1.1358473421172195</v>
      </c>
      <c r="N34" s="135">
        <f t="shared" si="3"/>
        <v>0.8632439800090868</v>
      </c>
      <c r="O34" s="135">
        <f t="shared" si="8"/>
        <v>0</v>
      </c>
      <c r="P34" s="135">
        <f t="shared" si="9"/>
        <v>0</v>
      </c>
      <c r="Q34" s="141">
        <f t="shared" si="5"/>
        <v>9.086778736937756</v>
      </c>
    </row>
    <row r="35" spans="1:17" s="1" customFormat="1" ht="12.75">
      <c r="A35" s="47">
        <v>2</v>
      </c>
      <c r="B35" s="36" t="s">
        <v>151</v>
      </c>
      <c r="C35" s="38">
        <v>2107</v>
      </c>
      <c r="D35" s="37">
        <v>80</v>
      </c>
      <c r="E35" s="37">
        <v>10</v>
      </c>
      <c r="F35" s="37">
        <v>29</v>
      </c>
      <c r="G35" s="37">
        <v>7</v>
      </c>
      <c r="H35" s="37"/>
      <c r="I35" s="89"/>
      <c r="J35" s="128">
        <f t="shared" si="0"/>
        <v>126</v>
      </c>
      <c r="K35" s="188">
        <f t="shared" si="6"/>
        <v>3.7968675842429995</v>
      </c>
      <c r="L35" s="135">
        <f t="shared" si="1"/>
        <v>0.47460844803037494</v>
      </c>
      <c r="M35" s="135">
        <f t="shared" si="2"/>
        <v>1.3763644992880872</v>
      </c>
      <c r="N35" s="135">
        <f t="shared" si="3"/>
        <v>0.33222591362126247</v>
      </c>
      <c r="O35" s="135">
        <f t="shared" si="8"/>
        <v>0</v>
      </c>
      <c r="P35" s="135">
        <f t="shared" si="9"/>
        <v>0</v>
      </c>
      <c r="Q35" s="141">
        <f t="shared" si="5"/>
        <v>5.980066445182724</v>
      </c>
    </row>
    <row r="36" spans="1:17" s="1" customFormat="1" ht="12.75">
      <c r="A36" s="47">
        <v>2</v>
      </c>
      <c r="B36" s="36" t="s">
        <v>152</v>
      </c>
      <c r="C36" s="38">
        <v>906</v>
      </c>
      <c r="D36" s="37">
        <v>65</v>
      </c>
      <c r="E36" s="37">
        <v>8</v>
      </c>
      <c r="F36" s="37">
        <v>16</v>
      </c>
      <c r="G36" s="37"/>
      <c r="H36" s="37"/>
      <c r="I36" s="89"/>
      <c r="J36" s="128">
        <f t="shared" si="0"/>
        <v>89</v>
      </c>
      <c r="K36" s="188">
        <f t="shared" si="6"/>
        <v>7.174392935982341</v>
      </c>
      <c r="L36" s="135">
        <f t="shared" si="1"/>
        <v>0.8830022075055187</v>
      </c>
      <c r="M36" s="135">
        <f t="shared" si="2"/>
        <v>1.7660044150110374</v>
      </c>
      <c r="N36" s="135">
        <f t="shared" si="3"/>
        <v>0</v>
      </c>
      <c r="O36" s="135">
        <f t="shared" si="8"/>
        <v>0</v>
      </c>
      <c r="P36" s="135">
        <f t="shared" si="9"/>
        <v>0</v>
      </c>
      <c r="Q36" s="141">
        <f t="shared" si="5"/>
        <v>9.823399558498897</v>
      </c>
    </row>
    <row r="37" spans="1:17" s="1" customFormat="1" ht="12.75">
      <c r="A37" s="47">
        <v>2</v>
      </c>
      <c r="B37" s="36" t="s">
        <v>153</v>
      </c>
      <c r="C37" s="38">
        <v>2991</v>
      </c>
      <c r="D37" s="37">
        <v>200</v>
      </c>
      <c r="E37" s="37">
        <v>13</v>
      </c>
      <c r="F37" s="37">
        <v>58</v>
      </c>
      <c r="G37" s="37"/>
      <c r="H37" s="37"/>
      <c r="I37" s="89"/>
      <c r="J37" s="128">
        <f t="shared" si="0"/>
        <v>271</v>
      </c>
      <c r="K37" s="188">
        <f t="shared" si="6"/>
        <v>6.686726847208292</v>
      </c>
      <c r="L37" s="135">
        <f t="shared" si="1"/>
        <v>0.43463724506853896</v>
      </c>
      <c r="M37" s="135">
        <f t="shared" si="2"/>
        <v>1.9391507856904047</v>
      </c>
      <c r="N37" s="135">
        <f t="shared" si="3"/>
        <v>0</v>
      </c>
      <c r="O37" s="135">
        <f t="shared" si="8"/>
        <v>0</v>
      </c>
      <c r="P37" s="135">
        <f t="shared" si="9"/>
        <v>0</v>
      </c>
      <c r="Q37" s="141">
        <f t="shared" si="5"/>
        <v>9.060514877967234</v>
      </c>
    </row>
    <row r="38" spans="1:17" s="1" customFormat="1" ht="12.75">
      <c r="A38" s="47">
        <v>2</v>
      </c>
      <c r="B38" s="36" t="s">
        <v>154</v>
      </c>
      <c r="C38" s="38">
        <v>4042</v>
      </c>
      <c r="D38" s="37">
        <v>277</v>
      </c>
      <c r="E38" s="37">
        <v>24</v>
      </c>
      <c r="F38" s="37">
        <v>81</v>
      </c>
      <c r="G38" s="37">
        <v>48</v>
      </c>
      <c r="H38" s="37"/>
      <c r="I38" s="89"/>
      <c r="J38" s="128">
        <f t="shared" si="0"/>
        <v>430</v>
      </c>
      <c r="K38" s="188">
        <f t="shared" si="6"/>
        <v>6.853043047996042</v>
      </c>
      <c r="L38" s="135">
        <f t="shared" si="1"/>
        <v>0.5937654626422563</v>
      </c>
      <c r="M38" s="135">
        <f t="shared" si="2"/>
        <v>2.003958436417615</v>
      </c>
      <c r="N38" s="135">
        <f t="shared" si="3"/>
        <v>1.1875309252845125</v>
      </c>
      <c r="O38" s="135">
        <f t="shared" si="8"/>
        <v>0</v>
      </c>
      <c r="P38" s="135">
        <f t="shared" si="9"/>
        <v>0</v>
      </c>
      <c r="Q38" s="141">
        <f t="shared" si="5"/>
        <v>10.638297872340425</v>
      </c>
    </row>
    <row r="39" spans="1:17" s="1" customFormat="1" ht="12.75">
      <c r="A39" s="47">
        <v>2</v>
      </c>
      <c r="B39" s="36" t="s">
        <v>155</v>
      </c>
      <c r="C39" s="38">
        <v>6002</v>
      </c>
      <c r="D39" s="37">
        <v>194</v>
      </c>
      <c r="E39" s="37">
        <v>15</v>
      </c>
      <c r="F39" s="37">
        <v>49</v>
      </c>
      <c r="G39" s="37">
        <v>115</v>
      </c>
      <c r="H39" s="37"/>
      <c r="I39" s="89"/>
      <c r="J39" s="128">
        <f t="shared" si="0"/>
        <v>373</v>
      </c>
      <c r="K39" s="188">
        <f t="shared" si="6"/>
        <v>3.2322559146951013</v>
      </c>
      <c r="L39" s="135">
        <f t="shared" si="1"/>
        <v>0.2499166944351883</v>
      </c>
      <c r="M39" s="135">
        <f t="shared" si="2"/>
        <v>0.8163945351549483</v>
      </c>
      <c r="N39" s="135">
        <f t="shared" si="3"/>
        <v>1.9160279906697768</v>
      </c>
      <c r="O39" s="135">
        <f t="shared" si="8"/>
        <v>0</v>
      </c>
      <c r="P39" s="135">
        <f t="shared" si="9"/>
        <v>0</v>
      </c>
      <c r="Q39" s="141">
        <f t="shared" si="5"/>
        <v>6.214595134955015</v>
      </c>
    </row>
    <row r="40" spans="1:17" s="1" customFormat="1" ht="12.75">
      <c r="A40" s="47">
        <v>2</v>
      </c>
      <c r="B40" s="36" t="s">
        <v>156</v>
      </c>
      <c r="C40" s="38">
        <v>2031</v>
      </c>
      <c r="D40" s="37">
        <v>74</v>
      </c>
      <c r="E40" s="37">
        <v>42</v>
      </c>
      <c r="F40" s="37">
        <v>30</v>
      </c>
      <c r="G40" s="37"/>
      <c r="H40" s="37"/>
      <c r="I40" s="89"/>
      <c r="J40" s="128">
        <f t="shared" si="0"/>
        <v>146</v>
      </c>
      <c r="K40" s="188">
        <f t="shared" si="6"/>
        <v>3.643525356967011</v>
      </c>
      <c r="L40" s="135">
        <f t="shared" si="1"/>
        <v>2.06794682422452</v>
      </c>
      <c r="M40" s="135">
        <f t="shared" si="2"/>
        <v>1.4771048744460855</v>
      </c>
      <c r="N40" s="135">
        <f t="shared" si="3"/>
        <v>0</v>
      </c>
      <c r="O40" s="135">
        <f t="shared" si="8"/>
        <v>0</v>
      </c>
      <c r="P40" s="135">
        <f t="shared" si="9"/>
        <v>0</v>
      </c>
      <c r="Q40" s="141">
        <f t="shared" si="5"/>
        <v>7.188577055637617</v>
      </c>
    </row>
    <row r="41" spans="1:17" s="1" customFormat="1" ht="12.75">
      <c r="A41" s="47">
        <v>2</v>
      </c>
      <c r="B41" s="36" t="s">
        <v>157</v>
      </c>
      <c r="C41" s="38">
        <v>5799</v>
      </c>
      <c r="D41" s="37">
        <v>168</v>
      </c>
      <c r="E41" s="37">
        <v>12</v>
      </c>
      <c r="F41" s="37">
        <v>36</v>
      </c>
      <c r="G41" s="37"/>
      <c r="H41" s="37"/>
      <c r="I41" s="89"/>
      <c r="J41" s="128">
        <f t="shared" si="0"/>
        <v>216</v>
      </c>
      <c r="K41" s="188">
        <f t="shared" si="6"/>
        <v>2.8970512157268495</v>
      </c>
      <c r="L41" s="135">
        <f t="shared" si="1"/>
        <v>0.20693222969477496</v>
      </c>
      <c r="M41" s="135">
        <f t="shared" si="2"/>
        <v>0.6207966890843248</v>
      </c>
      <c r="N41" s="135">
        <f t="shared" si="3"/>
        <v>0</v>
      </c>
      <c r="O41" s="135">
        <f t="shared" si="8"/>
        <v>0</v>
      </c>
      <c r="P41" s="135">
        <f t="shared" si="9"/>
        <v>0</v>
      </c>
      <c r="Q41" s="141">
        <f t="shared" si="5"/>
        <v>3.724780134505949</v>
      </c>
    </row>
    <row r="42" spans="1:17" s="1" customFormat="1" ht="12.75">
      <c r="A42" s="47">
        <v>2</v>
      </c>
      <c r="B42" s="36" t="s">
        <v>158</v>
      </c>
      <c r="C42" s="38">
        <v>1719</v>
      </c>
      <c r="D42" s="37">
        <v>84</v>
      </c>
      <c r="E42" s="37">
        <v>13</v>
      </c>
      <c r="F42" s="37">
        <v>35</v>
      </c>
      <c r="G42" s="37"/>
      <c r="H42" s="37"/>
      <c r="I42" s="89"/>
      <c r="J42" s="128">
        <f t="shared" si="0"/>
        <v>132</v>
      </c>
      <c r="K42" s="188">
        <f t="shared" si="6"/>
        <v>4.886561954624781</v>
      </c>
      <c r="L42" s="135">
        <f t="shared" si="1"/>
        <v>0.7562536358347877</v>
      </c>
      <c r="M42" s="135">
        <f t="shared" si="2"/>
        <v>2.036067481093659</v>
      </c>
      <c r="N42" s="135">
        <f t="shared" si="3"/>
        <v>0</v>
      </c>
      <c r="O42" s="135">
        <f t="shared" si="8"/>
        <v>0</v>
      </c>
      <c r="P42" s="135">
        <f t="shared" si="9"/>
        <v>0</v>
      </c>
      <c r="Q42" s="141">
        <f t="shared" si="5"/>
        <v>7.678883071553229</v>
      </c>
    </row>
    <row r="43" spans="1:17" s="1" customFormat="1" ht="12.75">
      <c r="A43" s="47">
        <v>2</v>
      </c>
      <c r="B43" s="36" t="s">
        <v>159</v>
      </c>
      <c r="C43" s="38">
        <v>3816</v>
      </c>
      <c r="D43" s="37">
        <v>192</v>
      </c>
      <c r="E43" s="37">
        <v>12</v>
      </c>
      <c r="F43" s="37">
        <v>38</v>
      </c>
      <c r="G43" s="37">
        <v>46</v>
      </c>
      <c r="H43" s="37"/>
      <c r="I43" s="89"/>
      <c r="J43" s="128">
        <f t="shared" si="0"/>
        <v>288</v>
      </c>
      <c r="K43" s="188">
        <f t="shared" si="6"/>
        <v>5.031446540880504</v>
      </c>
      <c r="L43" s="135">
        <f t="shared" si="1"/>
        <v>0.3144654088050315</v>
      </c>
      <c r="M43" s="135">
        <f t="shared" si="2"/>
        <v>0.9958071278825996</v>
      </c>
      <c r="N43" s="135">
        <f t="shared" si="3"/>
        <v>1.2054507337526206</v>
      </c>
      <c r="O43" s="135">
        <f t="shared" si="8"/>
        <v>0</v>
      </c>
      <c r="P43" s="135">
        <f t="shared" si="9"/>
        <v>0</v>
      </c>
      <c r="Q43" s="141">
        <f t="shared" si="5"/>
        <v>7.547169811320755</v>
      </c>
    </row>
    <row r="44" spans="1:17" s="1" customFormat="1" ht="12.75">
      <c r="A44" s="47">
        <v>2</v>
      </c>
      <c r="B44" s="36" t="s">
        <v>160</v>
      </c>
      <c r="C44" s="38">
        <v>1010</v>
      </c>
      <c r="D44" s="37">
        <v>54</v>
      </c>
      <c r="E44" s="37">
        <v>6</v>
      </c>
      <c r="F44" s="37">
        <v>15</v>
      </c>
      <c r="G44" s="37"/>
      <c r="H44" s="37"/>
      <c r="I44" s="89"/>
      <c r="J44" s="128">
        <f t="shared" si="0"/>
        <v>75</v>
      </c>
      <c r="K44" s="188">
        <f t="shared" si="6"/>
        <v>5.346534653465347</v>
      </c>
      <c r="L44" s="135">
        <f t="shared" si="1"/>
        <v>0.594059405940594</v>
      </c>
      <c r="M44" s="135">
        <f t="shared" si="2"/>
        <v>1.4851485148514851</v>
      </c>
      <c r="N44" s="135">
        <f t="shared" si="3"/>
        <v>0</v>
      </c>
      <c r="O44" s="135">
        <f t="shared" si="8"/>
        <v>0</v>
      </c>
      <c r="P44" s="135">
        <f t="shared" si="9"/>
        <v>0</v>
      </c>
      <c r="Q44" s="141">
        <f t="shared" si="5"/>
        <v>7.425742574257425</v>
      </c>
    </row>
    <row r="45" spans="1:17" s="1" customFormat="1" ht="12.75">
      <c r="A45" s="47">
        <v>2</v>
      </c>
      <c r="B45" s="36" t="s">
        <v>161</v>
      </c>
      <c r="C45" s="38">
        <v>1580</v>
      </c>
      <c r="D45" s="37">
        <v>57</v>
      </c>
      <c r="E45" s="37">
        <v>14</v>
      </c>
      <c r="F45" s="37">
        <v>16</v>
      </c>
      <c r="G45" s="37"/>
      <c r="H45" s="37"/>
      <c r="I45" s="89"/>
      <c r="J45" s="128">
        <f t="shared" si="0"/>
        <v>87</v>
      </c>
      <c r="K45" s="188">
        <f t="shared" si="6"/>
        <v>3.6075949367088604</v>
      </c>
      <c r="L45" s="135">
        <f t="shared" si="1"/>
        <v>0.8860759493670887</v>
      </c>
      <c r="M45" s="135">
        <f t="shared" si="2"/>
        <v>1.0126582278481013</v>
      </c>
      <c r="N45" s="135">
        <f t="shared" si="3"/>
        <v>0</v>
      </c>
      <c r="O45" s="135">
        <f t="shared" si="8"/>
        <v>0</v>
      </c>
      <c r="P45" s="135">
        <f t="shared" si="9"/>
        <v>0</v>
      </c>
      <c r="Q45" s="141">
        <f t="shared" si="5"/>
        <v>5.506329113924051</v>
      </c>
    </row>
    <row r="46" spans="1:17" s="1" customFormat="1" ht="12.75">
      <c r="A46" s="47">
        <v>2</v>
      </c>
      <c r="B46" s="36" t="s">
        <v>162</v>
      </c>
      <c r="C46" s="38">
        <v>374.018</v>
      </c>
      <c r="D46" s="37">
        <v>38</v>
      </c>
      <c r="E46" s="37">
        <v>3</v>
      </c>
      <c r="F46" s="37">
        <v>12</v>
      </c>
      <c r="G46" s="37">
        <v>25</v>
      </c>
      <c r="H46" s="37"/>
      <c r="I46" s="89"/>
      <c r="J46" s="128">
        <f t="shared" si="0"/>
        <v>78</v>
      </c>
      <c r="K46" s="188">
        <f t="shared" si="6"/>
        <v>10.159938826473592</v>
      </c>
      <c r="L46" s="135">
        <f t="shared" si="1"/>
        <v>0.8021004336689678</v>
      </c>
      <c r="M46" s="135">
        <f t="shared" si="2"/>
        <v>3.208401734675871</v>
      </c>
      <c r="N46" s="135">
        <f t="shared" si="3"/>
        <v>6.684170280574732</v>
      </c>
      <c r="O46" s="135">
        <f t="shared" si="8"/>
        <v>0</v>
      </c>
      <c r="P46" s="135">
        <f t="shared" si="9"/>
        <v>0</v>
      </c>
      <c r="Q46" s="141">
        <f t="shared" si="5"/>
        <v>20.854611275393165</v>
      </c>
    </row>
    <row r="47" spans="1:17" s="1" customFormat="1" ht="12.75">
      <c r="A47" s="49">
        <v>2</v>
      </c>
      <c r="B47" s="39" t="s">
        <v>163</v>
      </c>
      <c r="C47" s="41">
        <v>584.3168</v>
      </c>
      <c r="D47" s="40">
        <v>31</v>
      </c>
      <c r="E47" s="40"/>
      <c r="F47" s="40">
        <v>5</v>
      </c>
      <c r="G47" s="40">
        <v>77</v>
      </c>
      <c r="H47" s="40"/>
      <c r="I47" s="91"/>
      <c r="J47" s="130">
        <f t="shared" si="0"/>
        <v>113</v>
      </c>
      <c r="K47" s="189">
        <f t="shared" si="6"/>
        <v>5.305341212164361</v>
      </c>
      <c r="L47" s="190">
        <f t="shared" si="1"/>
        <v>0</v>
      </c>
      <c r="M47" s="190">
        <f t="shared" si="2"/>
        <v>0.8557001955103808</v>
      </c>
      <c r="N47" s="190">
        <f t="shared" si="3"/>
        <v>13.177783010859864</v>
      </c>
      <c r="O47" s="190">
        <f t="shared" si="8"/>
        <v>0</v>
      </c>
      <c r="P47" s="190">
        <f t="shared" si="9"/>
        <v>0</v>
      </c>
      <c r="Q47" s="143">
        <f t="shared" si="5"/>
        <v>19.338824418534607</v>
      </c>
    </row>
    <row r="48" spans="1:17" s="5" customFormat="1" ht="13.5" thickBot="1">
      <c r="A48" s="16"/>
      <c r="B48" s="16"/>
      <c r="C48" s="8">
        <f>SUM(C20:C47)</f>
        <v>98038.3348</v>
      </c>
      <c r="D48" s="7">
        <f aca="true" t="shared" si="10" ref="D48:J48">SUM(D20:D47)</f>
        <v>4391</v>
      </c>
      <c r="E48" s="7">
        <f t="shared" si="10"/>
        <v>381</v>
      </c>
      <c r="F48" s="7">
        <f>SUM(F20:F47)</f>
        <v>1509</v>
      </c>
      <c r="G48" s="7">
        <f t="shared" si="10"/>
        <v>1074</v>
      </c>
      <c r="H48" s="7">
        <f t="shared" si="10"/>
        <v>80</v>
      </c>
      <c r="I48" s="7">
        <f t="shared" si="10"/>
        <v>0</v>
      </c>
      <c r="J48" s="7">
        <f t="shared" si="10"/>
        <v>7435</v>
      </c>
      <c r="K48" s="138">
        <f aca="true" t="shared" si="11" ref="K48:K111">D48/$C48*100</f>
        <v>4.478860242738436</v>
      </c>
      <c r="L48" s="139">
        <f t="shared" si="1"/>
        <v>0.38862349179761874</v>
      </c>
      <c r="M48" s="139">
        <f t="shared" si="2"/>
        <v>1.5391938297181278</v>
      </c>
      <c r="N48" s="139">
        <f t="shared" si="3"/>
        <v>1.0954898430200593</v>
      </c>
      <c r="O48" s="139">
        <f t="shared" si="8"/>
        <v>0.08160073318585172</v>
      </c>
      <c r="P48" s="139">
        <f t="shared" si="9"/>
        <v>0</v>
      </c>
      <c r="Q48" s="144">
        <f t="shared" si="5"/>
        <v>7.5837681404600925</v>
      </c>
    </row>
    <row r="49" spans="1:17" ht="12.75">
      <c r="A49" s="51">
        <v>3</v>
      </c>
      <c r="B49" s="22" t="s">
        <v>0</v>
      </c>
      <c r="C49" s="24">
        <v>3052</v>
      </c>
      <c r="D49" s="23">
        <v>157</v>
      </c>
      <c r="E49" s="23">
        <v>27</v>
      </c>
      <c r="F49" s="23">
        <v>7</v>
      </c>
      <c r="G49" s="23"/>
      <c r="H49" s="23"/>
      <c r="I49" s="93"/>
      <c r="J49" s="131">
        <f>SUM(D49:H49)</f>
        <v>191</v>
      </c>
      <c r="K49" s="186">
        <f t="shared" si="11"/>
        <v>5.144167758846658</v>
      </c>
      <c r="L49" s="187">
        <f aca="true" t="shared" si="12" ref="L49:L112">E49/$C49*100</f>
        <v>0.8846657929226737</v>
      </c>
      <c r="M49" s="187">
        <f aca="true" t="shared" si="13" ref="M49:M112">F49/$C49*100</f>
        <v>0.22935779816513763</v>
      </c>
      <c r="N49" s="187">
        <f aca="true" t="shared" si="14" ref="N49:N112">G49/$C49*100</f>
        <v>0</v>
      </c>
      <c r="O49" s="187">
        <f aca="true" t="shared" si="15" ref="O49:O65">H49/$C49*100</f>
        <v>0</v>
      </c>
      <c r="P49" s="187">
        <f aca="true" t="shared" si="16" ref="P49:Q112">I49/$C49*100</f>
        <v>0</v>
      </c>
      <c r="Q49" s="195">
        <f t="shared" si="16"/>
        <v>6.258191349934469</v>
      </c>
    </row>
    <row r="50" spans="1:17" ht="12.75">
      <c r="A50" s="48">
        <v>3</v>
      </c>
      <c r="B50" s="25" t="s">
        <v>1</v>
      </c>
      <c r="C50" s="27">
        <v>1308</v>
      </c>
      <c r="D50" s="26">
        <v>148</v>
      </c>
      <c r="E50" s="26">
        <v>138</v>
      </c>
      <c r="F50" s="26">
        <v>28</v>
      </c>
      <c r="G50" s="26"/>
      <c r="H50" s="26"/>
      <c r="I50" s="90"/>
      <c r="J50" s="128">
        <f aca="true" t="shared" si="17" ref="J50:J117">SUM(D50:H50)</f>
        <v>314</v>
      </c>
      <c r="K50" s="188">
        <f t="shared" si="11"/>
        <v>11.314984709480122</v>
      </c>
      <c r="L50" s="135">
        <f t="shared" si="12"/>
        <v>10.550458715596331</v>
      </c>
      <c r="M50" s="135">
        <f t="shared" si="13"/>
        <v>2.1406727828746175</v>
      </c>
      <c r="N50" s="135">
        <f t="shared" si="14"/>
        <v>0</v>
      </c>
      <c r="O50" s="135">
        <f t="shared" si="15"/>
        <v>0</v>
      </c>
      <c r="P50" s="135">
        <f t="shared" si="16"/>
        <v>0</v>
      </c>
      <c r="Q50" s="141">
        <f t="shared" si="16"/>
        <v>24.00611620795107</v>
      </c>
    </row>
    <row r="51" spans="1:17" ht="12.75">
      <c r="A51" s="48">
        <v>3</v>
      </c>
      <c r="B51" s="25" t="s">
        <v>2</v>
      </c>
      <c r="C51" s="27">
        <v>4411</v>
      </c>
      <c r="D51" s="26">
        <v>224</v>
      </c>
      <c r="E51" s="26">
        <v>36</v>
      </c>
      <c r="F51" s="26">
        <v>22</v>
      </c>
      <c r="G51" s="26"/>
      <c r="H51" s="26"/>
      <c r="I51" s="90"/>
      <c r="J51" s="128">
        <f t="shared" si="17"/>
        <v>282</v>
      </c>
      <c r="K51" s="188">
        <f t="shared" si="11"/>
        <v>5.07821355701655</v>
      </c>
      <c r="L51" s="135">
        <f t="shared" si="12"/>
        <v>0.816141464520517</v>
      </c>
      <c r="M51" s="135">
        <f t="shared" si="13"/>
        <v>0.4987531172069825</v>
      </c>
      <c r="N51" s="135">
        <f t="shared" si="14"/>
        <v>0</v>
      </c>
      <c r="O51" s="135">
        <f t="shared" si="15"/>
        <v>0</v>
      </c>
      <c r="P51" s="135">
        <f t="shared" si="16"/>
        <v>0</v>
      </c>
      <c r="Q51" s="141">
        <f t="shared" si="16"/>
        <v>6.393108138744048</v>
      </c>
    </row>
    <row r="52" spans="1:17" ht="12.75">
      <c r="A52" s="48">
        <v>3</v>
      </c>
      <c r="B52" s="25" t="s">
        <v>3</v>
      </c>
      <c r="C52" s="27">
        <v>2339</v>
      </c>
      <c r="D52" s="26">
        <v>130</v>
      </c>
      <c r="E52" s="26">
        <v>27</v>
      </c>
      <c r="F52" s="26">
        <v>3</v>
      </c>
      <c r="G52" s="26"/>
      <c r="H52" s="26"/>
      <c r="I52" s="90"/>
      <c r="J52" s="128">
        <f t="shared" si="17"/>
        <v>160</v>
      </c>
      <c r="K52" s="188">
        <f t="shared" si="11"/>
        <v>5.557930739632321</v>
      </c>
      <c r="L52" s="135">
        <f t="shared" si="12"/>
        <v>1.1543394613082514</v>
      </c>
      <c r="M52" s="135">
        <f t="shared" si="13"/>
        <v>0.12825994014536127</v>
      </c>
      <c r="N52" s="135">
        <f t="shared" si="14"/>
        <v>0</v>
      </c>
      <c r="O52" s="135">
        <f t="shared" si="15"/>
        <v>0</v>
      </c>
      <c r="P52" s="135">
        <f t="shared" si="16"/>
        <v>0</v>
      </c>
      <c r="Q52" s="141">
        <f t="shared" si="16"/>
        <v>6.840530141085935</v>
      </c>
    </row>
    <row r="53" spans="1:17" ht="12.75">
      <c r="A53" s="48">
        <v>3</v>
      </c>
      <c r="B53" s="25" t="s">
        <v>4</v>
      </c>
      <c r="C53" s="27">
        <v>4126</v>
      </c>
      <c r="D53" s="26">
        <v>314</v>
      </c>
      <c r="E53" s="26">
        <v>33</v>
      </c>
      <c r="F53" s="26">
        <v>35</v>
      </c>
      <c r="G53" s="26">
        <v>31</v>
      </c>
      <c r="H53" s="26"/>
      <c r="I53" s="90"/>
      <c r="J53" s="128">
        <f t="shared" si="17"/>
        <v>413</v>
      </c>
      <c r="K53" s="188">
        <f t="shared" si="11"/>
        <v>7.610276296655356</v>
      </c>
      <c r="L53" s="135">
        <f t="shared" si="12"/>
        <v>0.7998061076102764</v>
      </c>
      <c r="M53" s="135">
        <f t="shared" si="13"/>
        <v>0.8482792050412021</v>
      </c>
      <c r="N53" s="135">
        <f t="shared" si="14"/>
        <v>0.7513330101793505</v>
      </c>
      <c r="O53" s="135">
        <f t="shared" si="15"/>
        <v>0</v>
      </c>
      <c r="P53" s="135">
        <f t="shared" si="16"/>
        <v>0</v>
      </c>
      <c r="Q53" s="141">
        <f t="shared" si="16"/>
        <v>10.009694619486185</v>
      </c>
    </row>
    <row r="54" spans="1:17" ht="12.75">
      <c r="A54" s="48">
        <v>3</v>
      </c>
      <c r="B54" s="25" t="s">
        <v>5</v>
      </c>
      <c r="C54" s="27">
        <v>1600</v>
      </c>
      <c r="D54" s="26">
        <v>158</v>
      </c>
      <c r="E54" s="26">
        <v>90</v>
      </c>
      <c r="F54" s="26">
        <v>42</v>
      </c>
      <c r="G54" s="26"/>
      <c r="H54" s="26"/>
      <c r="I54" s="90"/>
      <c r="J54" s="128">
        <f t="shared" si="17"/>
        <v>290</v>
      </c>
      <c r="K54" s="188">
        <f t="shared" si="11"/>
        <v>9.875</v>
      </c>
      <c r="L54" s="135">
        <f t="shared" si="12"/>
        <v>5.625</v>
      </c>
      <c r="M54" s="135">
        <f t="shared" si="13"/>
        <v>2.625</v>
      </c>
      <c r="N54" s="135">
        <f t="shared" si="14"/>
        <v>0</v>
      </c>
      <c r="O54" s="135">
        <f t="shared" si="15"/>
        <v>0</v>
      </c>
      <c r="P54" s="135">
        <f t="shared" si="16"/>
        <v>0</v>
      </c>
      <c r="Q54" s="141">
        <f t="shared" si="16"/>
        <v>18.125</v>
      </c>
    </row>
    <row r="55" spans="1:17" ht="12.75">
      <c r="A55" s="48">
        <v>3</v>
      </c>
      <c r="B55" s="25" t="s">
        <v>6</v>
      </c>
      <c r="C55" s="27">
        <v>576</v>
      </c>
      <c r="D55" s="26">
        <v>37</v>
      </c>
      <c r="E55" s="26">
        <v>16</v>
      </c>
      <c r="F55" s="26"/>
      <c r="G55" s="26"/>
      <c r="H55" s="26"/>
      <c r="I55" s="90"/>
      <c r="J55" s="128">
        <f t="shared" si="17"/>
        <v>53</v>
      </c>
      <c r="K55" s="188">
        <f t="shared" si="11"/>
        <v>6.423611111111111</v>
      </c>
      <c r="L55" s="135">
        <f t="shared" si="12"/>
        <v>2.7777777777777777</v>
      </c>
      <c r="M55" s="135">
        <f t="shared" si="13"/>
        <v>0</v>
      </c>
      <c r="N55" s="135">
        <f t="shared" si="14"/>
        <v>0</v>
      </c>
      <c r="O55" s="135">
        <f t="shared" si="15"/>
        <v>0</v>
      </c>
      <c r="P55" s="135">
        <f t="shared" si="16"/>
        <v>0</v>
      </c>
      <c r="Q55" s="141">
        <f t="shared" si="16"/>
        <v>9.20138888888889</v>
      </c>
    </row>
    <row r="56" spans="1:17" ht="12.75">
      <c r="A56" s="48">
        <v>3</v>
      </c>
      <c r="B56" s="25" t="s">
        <v>7</v>
      </c>
      <c r="C56" s="27">
        <v>1985</v>
      </c>
      <c r="D56" s="26">
        <v>286</v>
      </c>
      <c r="E56" s="26">
        <v>57</v>
      </c>
      <c r="F56" s="26">
        <v>11</v>
      </c>
      <c r="G56" s="26"/>
      <c r="H56" s="26"/>
      <c r="I56" s="90"/>
      <c r="J56" s="128">
        <f t="shared" si="17"/>
        <v>354</v>
      </c>
      <c r="K56" s="188">
        <f t="shared" si="11"/>
        <v>14.408060453400504</v>
      </c>
      <c r="L56" s="135">
        <f t="shared" si="12"/>
        <v>2.871536523929471</v>
      </c>
      <c r="M56" s="135">
        <f t="shared" si="13"/>
        <v>0.5541561712846348</v>
      </c>
      <c r="N56" s="135">
        <f t="shared" si="14"/>
        <v>0</v>
      </c>
      <c r="O56" s="135">
        <f t="shared" si="15"/>
        <v>0</v>
      </c>
      <c r="P56" s="135">
        <f t="shared" si="16"/>
        <v>0</v>
      </c>
      <c r="Q56" s="141">
        <f t="shared" si="16"/>
        <v>17.83375314861461</v>
      </c>
    </row>
    <row r="57" spans="1:17" ht="12.75">
      <c r="A57" s="48">
        <v>3</v>
      </c>
      <c r="B57" s="25" t="s">
        <v>8</v>
      </c>
      <c r="C57" s="27">
        <v>3102</v>
      </c>
      <c r="D57" s="26">
        <v>146</v>
      </c>
      <c r="E57" s="26">
        <v>42</v>
      </c>
      <c r="F57" s="26">
        <v>9</v>
      </c>
      <c r="G57" s="26"/>
      <c r="H57" s="26"/>
      <c r="I57" s="90"/>
      <c r="J57" s="128">
        <f t="shared" si="17"/>
        <v>197</v>
      </c>
      <c r="K57" s="188">
        <f t="shared" si="11"/>
        <v>4.706640876853642</v>
      </c>
      <c r="L57" s="135">
        <f t="shared" si="12"/>
        <v>1.3539651837524178</v>
      </c>
      <c r="M57" s="135">
        <f t="shared" si="13"/>
        <v>0.2901353965183753</v>
      </c>
      <c r="N57" s="135">
        <f t="shared" si="14"/>
        <v>0</v>
      </c>
      <c r="O57" s="135">
        <f t="shared" si="15"/>
        <v>0</v>
      </c>
      <c r="P57" s="135">
        <f t="shared" si="16"/>
        <v>0</v>
      </c>
      <c r="Q57" s="141">
        <f t="shared" si="16"/>
        <v>6.350741457124435</v>
      </c>
    </row>
    <row r="58" spans="1:17" ht="12.75">
      <c r="A58" s="48">
        <v>3</v>
      </c>
      <c r="B58" s="25" t="s">
        <v>9</v>
      </c>
      <c r="C58" s="27">
        <v>4709</v>
      </c>
      <c r="D58" s="26">
        <v>334</v>
      </c>
      <c r="E58" s="26">
        <v>48</v>
      </c>
      <c r="F58" s="26">
        <v>24</v>
      </c>
      <c r="G58" s="26">
        <v>101</v>
      </c>
      <c r="H58" s="26"/>
      <c r="I58" s="90"/>
      <c r="J58" s="128">
        <f t="shared" si="17"/>
        <v>507</v>
      </c>
      <c r="K58" s="188">
        <f t="shared" si="11"/>
        <v>7.092801019324697</v>
      </c>
      <c r="L58" s="135">
        <f t="shared" si="12"/>
        <v>1.0193246973879804</v>
      </c>
      <c r="M58" s="135">
        <f t="shared" si="13"/>
        <v>0.5096623486939902</v>
      </c>
      <c r="N58" s="135">
        <f t="shared" si="14"/>
        <v>2.1448290507538754</v>
      </c>
      <c r="O58" s="135">
        <f t="shared" si="15"/>
        <v>0</v>
      </c>
      <c r="P58" s="135">
        <f t="shared" si="16"/>
        <v>0</v>
      </c>
      <c r="Q58" s="141">
        <f t="shared" si="16"/>
        <v>10.766617116160544</v>
      </c>
    </row>
    <row r="59" spans="1:17" ht="12.75">
      <c r="A59" s="48">
        <v>3</v>
      </c>
      <c r="B59" s="25" t="s">
        <v>279</v>
      </c>
      <c r="C59" s="27">
        <v>2613</v>
      </c>
      <c r="D59" s="26">
        <v>382</v>
      </c>
      <c r="E59" s="26">
        <v>118</v>
      </c>
      <c r="F59" s="26">
        <v>18</v>
      </c>
      <c r="G59" s="26"/>
      <c r="H59" s="26"/>
      <c r="I59" s="90"/>
      <c r="J59" s="128">
        <f t="shared" si="17"/>
        <v>518</v>
      </c>
      <c r="K59" s="188">
        <f t="shared" si="11"/>
        <v>14.619211634137008</v>
      </c>
      <c r="L59" s="135">
        <f t="shared" si="12"/>
        <v>4.515882127822427</v>
      </c>
      <c r="M59" s="135">
        <f t="shared" si="13"/>
        <v>0.6888633754305395</v>
      </c>
      <c r="N59" s="135">
        <f t="shared" si="14"/>
        <v>0</v>
      </c>
      <c r="O59" s="135">
        <f t="shared" si="15"/>
        <v>0</v>
      </c>
      <c r="P59" s="135">
        <f t="shared" si="16"/>
        <v>0</v>
      </c>
      <c r="Q59" s="141">
        <f t="shared" si="16"/>
        <v>19.82395713738997</v>
      </c>
    </row>
    <row r="60" spans="1:17" ht="12.75">
      <c r="A60" s="48">
        <v>3</v>
      </c>
      <c r="B60" s="25" t="s">
        <v>278</v>
      </c>
      <c r="C60" s="27">
        <v>2238</v>
      </c>
      <c r="D60" s="26">
        <v>363</v>
      </c>
      <c r="E60" s="26">
        <v>42</v>
      </c>
      <c r="F60" s="26">
        <v>6</v>
      </c>
      <c r="G60" s="26"/>
      <c r="H60" s="26"/>
      <c r="I60" s="90"/>
      <c r="J60" s="128">
        <f t="shared" si="17"/>
        <v>411</v>
      </c>
      <c r="K60" s="188">
        <f t="shared" si="11"/>
        <v>16.219839142091153</v>
      </c>
      <c r="L60" s="135">
        <f t="shared" si="12"/>
        <v>1.876675603217158</v>
      </c>
      <c r="M60" s="135">
        <f t="shared" si="13"/>
        <v>0.2680965147453083</v>
      </c>
      <c r="N60" s="135">
        <f t="shared" si="14"/>
        <v>0</v>
      </c>
      <c r="O60" s="135">
        <f t="shared" si="15"/>
        <v>0</v>
      </c>
      <c r="P60" s="135">
        <f t="shared" si="16"/>
        <v>0</v>
      </c>
      <c r="Q60" s="141">
        <f t="shared" si="16"/>
        <v>18.36461126005362</v>
      </c>
    </row>
    <row r="61" spans="1:17" ht="12.75">
      <c r="A61" s="48">
        <v>3</v>
      </c>
      <c r="B61" s="25" t="s">
        <v>10</v>
      </c>
      <c r="C61" s="27">
        <v>2171</v>
      </c>
      <c r="D61" s="26">
        <v>263</v>
      </c>
      <c r="E61" s="26">
        <v>68</v>
      </c>
      <c r="F61" s="26">
        <v>28</v>
      </c>
      <c r="G61" s="26"/>
      <c r="H61" s="26"/>
      <c r="I61" s="90"/>
      <c r="J61" s="128">
        <f t="shared" si="17"/>
        <v>359</v>
      </c>
      <c r="K61" s="188">
        <f t="shared" si="11"/>
        <v>12.114233072316905</v>
      </c>
      <c r="L61" s="135">
        <f t="shared" si="12"/>
        <v>3.1321971441731917</v>
      </c>
      <c r="M61" s="135">
        <f t="shared" si="13"/>
        <v>1.2897282358360203</v>
      </c>
      <c r="N61" s="135">
        <f t="shared" si="14"/>
        <v>0</v>
      </c>
      <c r="O61" s="135">
        <f t="shared" si="15"/>
        <v>0</v>
      </c>
      <c r="P61" s="135">
        <f t="shared" si="16"/>
        <v>0</v>
      </c>
      <c r="Q61" s="141">
        <f t="shared" si="16"/>
        <v>16.536158452326116</v>
      </c>
    </row>
    <row r="62" spans="1:17" ht="12.75">
      <c r="A62" s="48">
        <v>3</v>
      </c>
      <c r="B62" s="25" t="s">
        <v>11</v>
      </c>
      <c r="C62" s="27">
        <v>1940</v>
      </c>
      <c r="D62" s="26">
        <v>400</v>
      </c>
      <c r="E62" s="26">
        <v>140</v>
      </c>
      <c r="F62" s="26">
        <v>34</v>
      </c>
      <c r="G62" s="26"/>
      <c r="H62" s="26"/>
      <c r="I62" s="90"/>
      <c r="J62" s="128">
        <f t="shared" si="17"/>
        <v>574</v>
      </c>
      <c r="K62" s="188">
        <f t="shared" si="11"/>
        <v>20.618556701030926</v>
      </c>
      <c r="L62" s="135">
        <f t="shared" si="12"/>
        <v>7.216494845360824</v>
      </c>
      <c r="M62" s="135">
        <f t="shared" si="13"/>
        <v>1.7525773195876289</v>
      </c>
      <c r="N62" s="135">
        <f t="shared" si="14"/>
        <v>0</v>
      </c>
      <c r="O62" s="135">
        <f t="shared" si="15"/>
        <v>0</v>
      </c>
      <c r="P62" s="135">
        <f t="shared" si="16"/>
        <v>0</v>
      </c>
      <c r="Q62" s="141">
        <f t="shared" si="16"/>
        <v>29.587628865979383</v>
      </c>
    </row>
    <row r="63" spans="1:17" ht="12.75">
      <c r="A63" s="48">
        <v>3</v>
      </c>
      <c r="B63" s="25" t="s">
        <v>12</v>
      </c>
      <c r="C63" s="27">
        <v>2678</v>
      </c>
      <c r="D63" s="26">
        <v>250</v>
      </c>
      <c r="E63" s="26">
        <v>42</v>
      </c>
      <c r="F63" s="26"/>
      <c r="G63" s="26"/>
      <c r="H63" s="26"/>
      <c r="I63" s="90"/>
      <c r="J63" s="128">
        <f t="shared" si="17"/>
        <v>292</v>
      </c>
      <c r="K63" s="188">
        <f t="shared" si="11"/>
        <v>9.335324869305452</v>
      </c>
      <c r="L63" s="135">
        <f t="shared" si="12"/>
        <v>1.568334578043316</v>
      </c>
      <c r="M63" s="135">
        <f t="shared" si="13"/>
        <v>0</v>
      </c>
      <c r="N63" s="135">
        <f t="shared" si="14"/>
        <v>0</v>
      </c>
      <c r="O63" s="135">
        <f t="shared" si="15"/>
        <v>0</v>
      </c>
      <c r="P63" s="135">
        <f t="shared" si="16"/>
        <v>0</v>
      </c>
      <c r="Q63" s="141">
        <f t="shared" si="16"/>
        <v>10.903659447348769</v>
      </c>
    </row>
    <row r="64" spans="1:17" ht="12.75">
      <c r="A64" s="48">
        <v>3</v>
      </c>
      <c r="B64" s="25" t="s">
        <v>13</v>
      </c>
      <c r="C64" s="27">
        <v>3338</v>
      </c>
      <c r="D64" s="26">
        <v>275</v>
      </c>
      <c r="E64" s="26">
        <v>34</v>
      </c>
      <c r="F64" s="26">
        <v>6</v>
      </c>
      <c r="G64" s="26"/>
      <c r="H64" s="26"/>
      <c r="I64" s="90"/>
      <c r="J64" s="128">
        <f t="shared" si="17"/>
        <v>315</v>
      </c>
      <c r="K64" s="188">
        <f t="shared" si="11"/>
        <v>8.238466147393648</v>
      </c>
      <c r="L64" s="135">
        <f t="shared" si="12"/>
        <v>1.018573996405033</v>
      </c>
      <c r="M64" s="135">
        <f t="shared" si="13"/>
        <v>0.17974835230677053</v>
      </c>
      <c r="N64" s="135">
        <f t="shared" si="14"/>
        <v>0</v>
      </c>
      <c r="O64" s="135">
        <f t="shared" si="15"/>
        <v>0</v>
      </c>
      <c r="P64" s="135">
        <f t="shared" si="16"/>
        <v>0</v>
      </c>
      <c r="Q64" s="141">
        <f t="shared" si="16"/>
        <v>9.436788496105454</v>
      </c>
    </row>
    <row r="65" spans="1:17" ht="12.75">
      <c r="A65" s="52">
        <v>3</v>
      </c>
      <c r="B65" s="29" t="s">
        <v>14</v>
      </c>
      <c r="C65" s="31">
        <v>5818</v>
      </c>
      <c r="D65" s="30">
        <v>386</v>
      </c>
      <c r="E65" s="30">
        <v>40</v>
      </c>
      <c r="F65" s="30">
        <v>50</v>
      </c>
      <c r="G65" s="30"/>
      <c r="H65" s="30"/>
      <c r="I65" s="94"/>
      <c r="J65" s="130">
        <f t="shared" si="17"/>
        <v>476</v>
      </c>
      <c r="K65" s="189">
        <f t="shared" si="11"/>
        <v>6.634582330697834</v>
      </c>
      <c r="L65" s="190">
        <f t="shared" si="12"/>
        <v>0.6875214850464076</v>
      </c>
      <c r="M65" s="190">
        <f t="shared" si="13"/>
        <v>0.8594018563080097</v>
      </c>
      <c r="N65" s="190">
        <f t="shared" si="14"/>
        <v>0</v>
      </c>
      <c r="O65" s="190">
        <f t="shared" si="15"/>
        <v>0</v>
      </c>
      <c r="P65" s="190">
        <f t="shared" si="16"/>
        <v>0</v>
      </c>
      <c r="Q65" s="143">
        <f t="shared" si="16"/>
        <v>8.181505672052252</v>
      </c>
    </row>
    <row r="66" spans="1:17" s="12" customFormat="1" ht="13.5" thickBot="1">
      <c r="A66" s="17"/>
      <c r="B66" s="17"/>
      <c r="C66" s="10">
        <f>SUM(C49:C65)</f>
        <v>48004</v>
      </c>
      <c r="D66" s="6">
        <f aca="true" t="shared" si="18" ref="D66:J66">SUM(D49:D65)</f>
        <v>4253</v>
      </c>
      <c r="E66" s="6">
        <f t="shared" si="18"/>
        <v>998</v>
      </c>
      <c r="F66" s="6">
        <f>SUM(F49:F65)</f>
        <v>323</v>
      </c>
      <c r="G66" s="6">
        <f t="shared" si="18"/>
        <v>132</v>
      </c>
      <c r="H66" s="6">
        <f t="shared" si="18"/>
        <v>0</v>
      </c>
      <c r="I66" s="6">
        <f t="shared" si="18"/>
        <v>0</v>
      </c>
      <c r="J66" s="6">
        <f t="shared" si="18"/>
        <v>5706</v>
      </c>
      <c r="K66" s="191">
        <f t="shared" si="11"/>
        <v>8.859678360136655</v>
      </c>
      <c r="L66" s="192">
        <f t="shared" si="12"/>
        <v>2.078993417215232</v>
      </c>
      <c r="M66" s="192">
        <f t="shared" si="13"/>
        <v>0.6728605949504208</v>
      </c>
      <c r="N66" s="192">
        <f t="shared" si="14"/>
        <v>0.27497708524289644</v>
      </c>
      <c r="O66" s="192">
        <f aca="true" t="shared" si="19" ref="O66:O129">H66/$C66*100</f>
        <v>0</v>
      </c>
      <c r="P66" s="192">
        <f t="shared" si="16"/>
        <v>0</v>
      </c>
      <c r="Q66" s="196">
        <f t="shared" si="16"/>
        <v>11.886509457545205</v>
      </c>
    </row>
    <row r="67" spans="1:17" ht="12.75">
      <c r="A67" s="51">
        <v>4</v>
      </c>
      <c r="B67" s="22" t="s">
        <v>177</v>
      </c>
      <c r="C67" s="24">
        <v>1749</v>
      </c>
      <c r="D67" s="23">
        <v>67</v>
      </c>
      <c r="E67" s="23">
        <v>31</v>
      </c>
      <c r="F67" s="23">
        <v>12</v>
      </c>
      <c r="G67" s="23">
        <v>88</v>
      </c>
      <c r="H67" s="23">
        <v>21</v>
      </c>
      <c r="I67" s="93"/>
      <c r="J67" s="131">
        <f t="shared" si="17"/>
        <v>219</v>
      </c>
      <c r="K67" s="186">
        <f t="shared" si="11"/>
        <v>3.8307604345340196</v>
      </c>
      <c r="L67" s="187">
        <f t="shared" si="12"/>
        <v>1.7724413950829045</v>
      </c>
      <c r="M67" s="187">
        <f t="shared" si="13"/>
        <v>0.6861063464837049</v>
      </c>
      <c r="N67" s="187">
        <f t="shared" si="14"/>
        <v>5.031446540880504</v>
      </c>
      <c r="O67" s="187">
        <f t="shared" si="19"/>
        <v>1.2006861063464835</v>
      </c>
      <c r="P67" s="187">
        <f t="shared" si="16"/>
        <v>0</v>
      </c>
      <c r="Q67" s="195">
        <f t="shared" si="16"/>
        <v>12.521440823327614</v>
      </c>
    </row>
    <row r="68" spans="1:17" ht="12.75">
      <c r="A68" s="48">
        <v>4</v>
      </c>
      <c r="B68" s="25" t="s">
        <v>178</v>
      </c>
      <c r="C68" s="27">
        <v>8327</v>
      </c>
      <c r="D68" s="26">
        <v>165</v>
      </c>
      <c r="E68" s="26">
        <v>11</v>
      </c>
      <c r="F68" s="26">
        <v>42</v>
      </c>
      <c r="G68" s="26">
        <v>320</v>
      </c>
      <c r="H68" s="26">
        <v>31</v>
      </c>
      <c r="I68" s="90"/>
      <c r="J68" s="128">
        <f t="shared" si="17"/>
        <v>569</v>
      </c>
      <c r="K68" s="188">
        <f t="shared" si="11"/>
        <v>1.9815059445178336</v>
      </c>
      <c r="L68" s="135">
        <f t="shared" si="12"/>
        <v>0.13210039630118892</v>
      </c>
      <c r="M68" s="135">
        <f t="shared" si="13"/>
        <v>0.5043833313318121</v>
      </c>
      <c r="N68" s="135">
        <f t="shared" si="14"/>
        <v>3.8429206196709496</v>
      </c>
      <c r="O68" s="135">
        <f t="shared" si="19"/>
        <v>0.37228293503062326</v>
      </c>
      <c r="P68" s="135">
        <f t="shared" si="16"/>
        <v>0</v>
      </c>
      <c r="Q68" s="141">
        <f t="shared" si="16"/>
        <v>6.833193226852408</v>
      </c>
    </row>
    <row r="69" spans="1:17" ht="12.75">
      <c r="A69" s="48">
        <v>4</v>
      </c>
      <c r="B69" s="25" t="s">
        <v>179</v>
      </c>
      <c r="C69" s="27">
        <v>1743</v>
      </c>
      <c r="D69" s="26">
        <v>51</v>
      </c>
      <c r="E69" s="26">
        <v>3</v>
      </c>
      <c r="F69" s="26">
        <v>36</v>
      </c>
      <c r="G69" s="26">
        <v>49</v>
      </c>
      <c r="H69" s="26"/>
      <c r="I69" s="90"/>
      <c r="J69" s="128">
        <f t="shared" si="17"/>
        <v>139</v>
      </c>
      <c r="K69" s="188">
        <f t="shared" si="11"/>
        <v>2.9259896729776247</v>
      </c>
      <c r="L69" s="135">
        <f t="shared" si="12"/>
        <v>0.17211703958691912</v>
      </c>
      <c r="M69" s="135">
        <f t="shared" si="13"/>
        <v>2.0654044750430294</v>
      </c>
      <c r="N69" s="135">
        <f t="shared" si="14"/>
        <v>2.8112449799196786</v>
      </c>
      <c r="O69" s="135">
        <f t="shared" si="19"/>
        <v>0</v>
      </c>
      <c r="P69" s="135">
        <f t="shared" si="16"/>
        <v>0</v>
      </c>
      <c r="Q69" s="141">
        <f t="shared" si="16"/>
        <v>7.974756167527251</v>
      </c>
    </row>
    <row r="70" spans="1:17" ht="12.75">
      <c r="A70" s="48">
        <v>4</v>
      </c>
      <c r="B70" s="25" t="s">
        <v>180</v>
      </c>
      <c r="C70" s="27">
        <v>7009</v>
      </c>
      <c r="D70" s="26">
        <v>152</v>
      </c>
      <c r="E70" s="26">
        <v>1</v>
      </c>
      <c r="F70" s="26">
        <v>55</v>
      </c>
      <c r="G70" s="26">
        <v>114</v>
      </c>
      <c r="H70" s="26"/>
      <c r="I70" s="90"/>
      <c r="J70" s="128">
        <f t="shared" si="17"/>
        <v>322</v>
      </c>
      <c r="K70" s="188">
        <f t="shared" si="11"/>
        <v>2.1686403195891</v>
      </c>
      <c r="L70" s="135">
        <f t="shared" si="12"/>
        <v>0.014267370523612499</v>
      </c>
      <c r="M70" s="135">
        <f t="shared" si="13"/>
        <v>0.7847053787986873</v>
      </c>
      <c r="N70" s="135">
        <f t="shared" si="14"/>
        <v>1.6264802396918248</v>
      </c>
      <c r="O70" s="135">
        <f t="shared" si="19"/>
        <v>0</v>
      </c>
      <c r="P70" s="135">
        <f t="shared" si="16"/>
        <v>0</v>
      </c>
      <c r="Q70" s="141">
        <f t="shared" si="16"/>
        <v>4.594093308603225</v>
      </c>
    </row>
    <row r="71" spans="1:17" ht="12.75">
      <c r="A71" s="48">
        <v>4</v>
      </c>
      <c r="B71" s="25" t="s">
        <v>181</v>
      </c>
      <c r="C71" s="27">
        <v>2459</v>
      </c>
      <c r="D71" s="26">
        <v>248</v>
      </c>
      <c r="E71" s="26">
        <v>77</v>
      </c>
      <c r="F71" s="26">
        <v>33</v>
      </c>
      <c r="G71" s="26">
        <v>107</v>
      </c>
      <c r="H71" s="26"/>
      <c r="I71" s="90"/>
      <c r="J71" s="128">
        <f t="shared" si="17"/>
        <v>465</v>
      </c>
      <c r="K71" s="188">
        <f t="shared" si="11"/>
        <v>10.085400569337128</v>
      </c>
      <c r="L71" s="135">
        <f t="shared" si="12"/>
        <v>3.13135420902806</v>
      </c>
      <c r="M71" s="135">
        <f t="shared" si="13"/>
        <v>1.3420089467263114</v>
      </c>
      <c r="N71" s="135">
        <f t="shared" si="14"/>
        <v>4.351362342415617</v>
      </c>
      <c r="O71" s="135">
        <f t="shared" si="19"/>
        <v>0</v>
      </c>
      <c r="P71" s="135">
        <f t="shared" si="16"/>
        <v>0</v>
      </c>
      <c r="Q71" s="141">
        <f t="shared" si="16"/>
        <v>18.910126067507115</v>
      </c>
    </row>
    <row r="72" spans="1:17" ht="12.75">
      <c r="A72" s="48">
        <v>4</v>
      </c>
      <c r="B72" s="25" t="s">
        <v>182</v>
      </c>
      <c r="C72" s="27">
        <v>2383</v>
      </c>
      <c r="D72" s="26">
        <v>125</v>
      </c>
      <c r="E72" s="26"/>
      <c r="F72" s="26">
        <v>106</v>
      </c>
      <c r="G72" s="26">
        <v>153</v>
      </c>
      <c r="H72" s="26"/>
      <c r="I72" s="90"/>
      <c r="J72" s="128">
        <f t="shared" si="17"/>
        <v>384</v>
      </c>
      <c r="K72" s="188">
        <f t="shared" si="11"/>
        <v>5.245488879563575</v>
      </c>
      <c r="L72" s="135">
        <f t="shared" si="12"/>
        <v>0</v>
      </c>
      <c r="M72" s="135">
        <f t="shared" si="13"/>
        <v>4.448174569869911</v>
      </c>
      <c r="N72" s="135">
        <f t="shared" si="14"/>
        <v>6.420478388585817</v>
      </c>
      <c r="O72" s="135">
        <f t="shared" si="19"/>
        <v>0</v>
      </c>
      <c r="P72" s="135">
        <f t="shared" si="16"/>
        <v>0</v>
      </c>
      <c r="Q72" s="141">
        <f t="shared" si="16"/>
        <v>16.114141838019304</v>
      </c>
    </row>
    <row r="73" spans="1:17" ht="12.75">
      <c r="A73" s="48">
        <v>4</v>
      </c>
      <c r="B73" s="25" t="s">
        <v>183</v>
      </c>
      <c r="C73" s="27">
        <v>3724</v>
      </c>
      <c r="D73" s="26">
        <v>161</v>
      </c>
      <c r="E73" s="26">
        <v>110</v>
      </c>
      <c r="F73" s="26"/>
      <c r="G73" s="26">
        <v>60</v>
      </c>
      <c r="H73" s="26">
        <v>180</v>
      </c>
      <c r="I73" s="90"/>
      <c r="J73" s="128">
        <f t="shared" si="17"/>
        <v>511</v>
      </c>
      <c r="K73" s="188">
        <f t="shared" si="11"/>
        <v>4.323308270676692</v>
      </c>
      <c r="L73" s="135">
        <f t="shared" si="12"/>
        <v>2.9538131041890443</v>
      </c>
      <c r="M73" s="135">
        <f t="shared" si="13"/>
        <v>0</v>
      </c>
      <c r="N73" s="135">
        <f t="shared" si="14"/>
        <v>1.611170784103115</v>
      </c>
      <c r="O73" s="135">
        <f t="shared" si="19"/>
        <v>4.833512352309345</v>
      </c>
      <c r="P73" s="135">
        <f t="shared" si="16"/>
        <v>0</v>
      </c>
      <c r="Q73" s="141">
        <f t="shared" si="16"/>
        <v>13.721804511278195</v>
      </c>
    </row>
    <row r="74" spans="1:17" ht="12.75">
      <c r="A74" s="48">
        <v>4</v>
      </c>
      <c r="B74" s="25" t="s">
        <v>184</v>
      </c>
      <c r="C74" s="27">
        <v>14863</v>
      </c>
      <c r="D74" s="26">
        <v>477</v>
      </c>
      <c r="E74" s="26">
        <v>10</v>
      </c>
      <c r="F74" s="26">
        <v>11</v>
      </c>
      <c r="G74" s="26">
        <v>615</v>
      </c>
      <c r="H74" s="26">
        <v>250</v>
      </c>
      <c r="I74" s="90"/>
      <c r="J74" s="128">
        <f t="shared" si="17"/>
        <v>1363</v>
      </c>
      <c r="K74" s="188">
        <f t="shared" si="11"/>
        <v>3.209311713651349</v>
      </c>
      <c r="L74" s="135">
        <f t="shared" si="12"/>
        <v>0.0672811680010765</v>
      </c>
      <c r="M74" s="135">
        <f t="shared" si="13"/>
        <v>0.07400928480118414</v>
      </c>
      <c r="N74" s="135">
        <f t="shared" si="14"/>
        <v>4.137791832066204</v>
      </c>
      <c r="O74" s="135">
        <f t="shared" si="19"/>
        <v>1.6820292000269126</v>
      </c>
      <c r="P74" s="135">
        <f t="shared" si="16"/>
        <v>0</v>
      </c>
      <c r="Q74" s="141">
        <f t="shared" si="16"/>
        <v>9.170423198546727</v>
      </c>
    </row>
    <row r="75" spans="1:17" ht="12.75">
      <c r="A75" s="48">
        <v>4</v>
      </c>
      <c r="B75" s="25" t="s">
        <v>185</v>
      </c>
      <c r="C75" s="27">
        <v>4842</v>
      </c>
      <c r="D75" s="26">
        <v>380</v>
      </c>
      <c r="E75" s="26">
        <v>85</v>
      </c>
      <c r="F75" s="26">
        <v>45</v>
      </c>
      <c r="G75" s="26">
        <v>88</v>
      </c>
      <c r="H75" s="26"/>
      <c r="I75" s="90"/>
      <c r="J75" s="128">
        <f t="shared" si="17"/>
        <v>598</v>
      </c>
      <c r="K75" s="188">
        <f t="shared" si="11"/>
        <v>7.847996695580339</v>
      </c>
      <c r="L75" s="135">
        <f t="shared" si="12"/>
        <v>1.7554729450640232</v>
      </c>
      <c r="M75" s="135">
        <f t="shared" si="13"/>
        <v>0.929368029739777</v>
      </c>
      <c r="N75" s="135">
        <f t="shared" si="14"/>
        <v>1.8174308137133415</v>
      </c>
      <c r="O75" s="135">
        <f t="shared" si="19"/>
        <v>0</v>
      </c>
      <c r="P75" s="135">
        <f t="shared" si="16"/>
        <v>0</v>
      </c>
      <c r="Q75" s="141">
        <f t="shared" si="16"/>
        <v>12.35026848409748</v>
      </c>
    </row>
    <row r="76" spans="1:17" ht="12.75">
      <c r="A76" s="48">
        <v>4</v>
      </c>
      <c r="B76" s="25" t="s">
        <v>310</v>
      </c>
      <c r="C76" s="27">
        <v>163.203</v>
      </c>
      <c r="D76" s="26">
        <v>22</v>
      </c>
      <c r="E76" s="26">
        <v>7</v>
      </c>
      <c r="F76" s="26"/>
      <c r="G76" s="26">
        <v>22</v>
      </c>
      <c r="H76" s="26"/>
      <c r="I76" s="90"/>
      <c r="J76" s="128">
        <f t="shared" si="17"/>
        <v>51</v>
      </c>
      <c r="K76" s="188">
        <f t="shared" si="11"/>
        <v>13.48014436009142</v>
      </c>
      <c r="L76" s="135">
        <f t="shared" si="12"/>
        <v>4.28913684184727</v>
      </c>
      <c r="M76" s="135">
        <f t="shared" si="13"/>
        <v>0</v>
      </c>
      <c r="N76" s="135">
        <f t="shared" si="14"/>
        <v>13.48014436009142</v>
      </c>
      <c r="O76" s="135">
        <f t="shared" si="19"/>
        <v>0</v>
      </c>
      <c r="P76" s="135">
        <f t="shared" si="16"/>
        <v>0</v>
      </c>
      <c r="Q76" s="141">
        <f t="shared" si="16"/>
        <v>31.24942556203011</v>
      </c>
    </row>
    <row r="77" spans="1:17" ht="12.75">
      <c r="A77" s="181">
        <v>4</v>
      </c>
      <c r="B77" s="182" t="s">
        <v>309</v>
      </c>
      <c r="C77" s="183">
        <v>155</v>
      </c>
      <c r="D77" s="184">
        <v>18</v>
      </c>
      <c r="E77" s="184">
        <v>8</v>
      </c>
      <c r="F77" s="184"/>
      <c r="G77" s="184">
        <v>22</v>
      </c>
      <c r="H77" s="184">
        <v>52</v>
      </c>
      <c r="I77" s="185"/>
      <c r="J77" s="128">
        <f t="shared" si="17"/>
        <v>100</v>
      </c>
      <c r="K77" s="193">
        <f t="shared" si="11"/>
        <v>11.612903225806452</v>
      </c>
      <c r="L77" s="194">
        <f t="shared" si="12"/>
        <v>5.161290322580645</v>
      </c>
      <c r="M77" s="194">
        <f t="shared" si="13"/>
        <v>0</v>
      </c>
      <c r="N77" s="194">
        <f t="shared" si="14"/>
        <v>14.193548387096774</v>
      </c>
      <c r="O77" s="194">
        <f t="shared" si="19"/>
        <v>33.5483870967742</v>
      </c>
      <c r="P77" s="194">
        <f t="shared" si="16"/>
        <v>0</v>
      </c>
      <c r="Q77" s="141">
        <f t="shared" si="16"/>
        <v>64.51612903225806</v>
      </c>
    </row>
    <row r="78" spans="1:17" s="12" customFormat="1" ht="13.5" thickBot="1">
      <c r="A78" s="17"/>
      <c r="B78" s="17"/>
      <c r="C78" s="10">
        <f>SUM(C67:C77)</f>
        <v>47417.203</v>
      </c>
      <c r="D78" s="6">
        <f aca="true" t="shared" si="20" ref="D78:J78">SUM(D67:D77)</f>
        <v>1866</v>
      </c>
      <c r="E78" s="6">
        <f t="shared" si="20"/>
        <v>343</v>
      </c>
      <c r="F78" s="6">
        <f t="shared" si="20"/>
        <v>340</v>
      </c>
      <c r="G78" s="6">
        <f t="shared" si="20"/>
        <v>1638</v>
      </c>
      <c r="H78" s="6">
        <f t="shared" si="20"/>
        <v>534</v>
      </c>
      <c r="I78" s="6">
        <f t="shared" si="20"/>
        <v>0</v>
      </c>
      <c r="J78" s="6">
        <f t="shared" si="20"/>
        <v>4721</v>
      </c>
      <c r="K78" s="191">
        <f t="shared" si="11"/>
        <v>3.9352806195675436</v>
      </c>
      <c r="L78" s="192">
        <f t="shared" si="12"/>
        <v>0.7233661589022871</v>
      </c>
      <c r="M78" s="192">
        <f t="shared" si="13"/>
        <v>0.7170393411859405</v>
      </c>
      <c r="N78" s="192">
        <f t="shared" si="14"/>
        <v>3.454442473125207</v>
      </c>
      <c r="O78" s="192">
        <f t="shared" si="19"/>
        <v>1.126173553509683</v>
      </c>
      <c r="P78" s="192">
        <f t="shared" si="16"/>
        <v>0</v>
      </c>
      <c r="Q78" s="196">
        <f t="shared" si="16"/>
        <v>9.956302146290662</v>
      </c>
    </row>
    <row r="79" spans="1:17" ht="12.75">
      <c r="A79" s="51">
        <v>5</v>
      </c>
      <c r="B79" s="22" t="s">
        <v>20</v>
      </c>
      <c r="C79" s="24">
        <v>695</v>
      </c>
      <c r="D79" s="23">
        <v>65</v>
      </c>
      <c r="E79" s="23">
        <v>23</v>
      </c>
      <c r="F79" s="23"/>
      <c r="G79" s="23"/>
      <c r="H79" s="23"/>
      <c r="I79" s="93"/>
      <c r="J79" s="131">
        <f t="shared" si="17"/>
        <v>88</v>
      </c>
      <c r="K79" s="186">
        <f t="shared" si="11"/>
        <v>9.352517985611511</v>
      </c>
      <c r="L79" s="187">
        <f t="shared" si="12"/>
        <v>3.3093525179856114</v>
      </c>
      <c r="M79" s="187">
        <f t="shared" si="13"/>
        <v>0</v>
      </c>
      <c r="N79" s="187">
        <f t="shared" si="14"/>
        <v>0</v>
      </c>
      <c r="O79" s="187">
        <f t="shared" si="19"/>
        <v>0</v>
      </c>
      <c r="P79" s="187">
        <f t="shared" si="16"/>
        <v>0</v>
      </c>
      <c r="Q79" s="195">
        <f t="shared" si="16"/>
        <v>12.661870503597122</v>
      </c>
    </row>
    <row r="80" spans="1:17" ht="12.75">
      <c r="A80" s="48">
        <v>5</v>
      </c>
      <c r="B80" s="25" t="s">
        <v>21</v>
      </c>
      <c r="C80" s="27">
        <v>1430</v>
      </c>
      <c r="D80" s="26">
        <v>20</v>
      </c>
      <c r="E80" s="26">
        <v>3</v>
      </c>
      <c r="F80" s="26"/>
      <c r="G80" s="26"/>
      <c r="H80" s="26"/>
      <c r="I80" s="90"/>
      <c r="J80" s="128">
        <f t="shared" si="17"/>
        <v>23</v>
      </c>
      <c r="K80" s="188">
        <f t="shared" si="11"/>
        <v>1.3986013986013985</v>
      </c>
      <c r="L80" s="135">
        <f t="shared" si="12"/>
        <v>0.2097902097902098</v>
      </c>
      <c r="M80" s="135">
        <f t="shared" si="13"/>
        <v>0</v>
      </c>
      <c r="N80" s="135">
        <f t="shared" si="14"/>
        <v>0</v>
      </c>
      <c r="O80" s="135">
        <f t="shared" si="19"/>
        <v>0</v>
      </c>
      <c r="P80" s="135">
        <f t="shared" si="16"/>
        <v>0</v>
      </c>
      <c r="Q80" s="141">
        <f t="shared" si="16"/>
        <v>1.6083916083916083</v>
      </c>
    </row>
    <row r="81" spans="1:17" ht="12.75">
      <c r="A81" s="48">
        <v>5</v>
      </c>
      <c r="B81" s="25" t="s">
        <v>22</v>
      </c>
      <c r="C81" s="27">
        <v>832</v>
      </c>
      <c r="D81" s="26">
        <v>37</v>
      </c>
      <c r="E81" s="26">
        <v>5</v>
      </c>
      <c r="F81" s="26"/>
      <c r="G81" s="26"/>
      <c r="H81" s="26"/>
      <c r="I81" s="90"/>
      <c r="J81" s="128">
        <f t="shared" si="17"/>
        <v>42</v>
      </c>
      <c r="K81" s="188">
        <f t="shared" si="11"/>
        <v>4.447115384615385</v>
      </c>
      <c r="L81" s="135">
        <f t="shared" si="12"/>
        <v>0.6009615384615385</v>
      </c>
      <c r="M81" s="135">
        <f t="shared" si="13"/>
        <v>0</v>
      </c>
      <c r="N81" s="135">
        <f t="shared" si="14"/>
        <v>0</v>
      </c>
      <c r="O81" s="135">
        <f t="shared" si="19"/>
        <v>0</v>
      </c>
      <c r="P81" s="135">
        <f t="shared" si="16"/>
        <v>0</v>
      </c>
      <c r="Q81" s="141">
        <f t="shared" si="16"/>
        <v>5.048076923076923</v>
      </c>
    </row>
    <row r="82" spans="1:17" ht="12.75">
      <c r="A82" s="48">
        <v>5</v>
      </c>
      <c r="B82" s="25" t="s">
        <v>277</v>
      </c>
      <c r="C82" s="27">
        <v>1659</v>
      </c>
      <c r="D82" s="26">
        <v>25</v>
      </c>
      <c r="E82" s="26"/>
      <c r="F82" s="26"/>
      <c r="G82" s="26"/>
      <c r="H82" s="26"/>
      <c r="I82" s="90"/>
      <c r="J82" s="128">
        <f t="shared" si="17"/>
        <v>25</v>
      </c>
      <c r="K82" s="188">
        <f t="shared" si="11"/>
        <v>1.5069318866787222</v>
      </c>
      <c r="L82" s="135">
        <f t="shared" si="12"/>
        <v>0</v>
      </c>
      <c r="M82" s="135">
        <f t="shared" si="13"/>
        <v>0</v>
      </c>
      <c r="N82" s="135">
        <f t="shared" si="14"/>
        <v>0</v>
      </c>
      <c r="O82" s="135">
        <f t="shared" si="19"/>
        <v>0</v>
      </c>
      <c r="P82" s="135">
        <f t="shared" si="16"/>
        <v>0</v>
      </c>
      <c r="Q82" s="141">
        <f t="shared" si="16"/>
        <v>1.5069318866787222</v>
      </c>
    </row>
    <row r="83" spans="1:17" ht="12.75">
      <c r="A83" s="48">
        <v>5</v>
      </c>
      <c r="B83" s="25" t="s">
        <v>23</v>
      </c>
      <c r="C83" s="27">
        <v>2924</v>
      </c>
      <c r="D83" s="26">
        <v>32</v>
      </c>
      <c r="E83" s="26"/>
      <c r="F83" s="26"/>
      <c r="G83" s="26"/>
      <c r="H83" s="26"/>
      <c r="I83" s="90"/>
      <c r="J83" s="128">
        <f t="shared" si="17"/>
        <v>32</v>
      </c>
      <c r="K83" s="188">
        <f t="shared" si="11"/>
        <v>1.094391244870041</v>
      </c>
      <c r="L83" s="135">
        <f t="shared" si="12"/>
        <v>0</v>
      </c>
      <c r="M83" s="135">
        <f t="shared" si="13"/>
        <v>0</v>
      </c>
      <c r="N83" s="135">
        <f t="shared" si="14"/>
        <v>0</v>
      </c>
      <c r="O83" s="135">
        <f t="shared" si="19"/>
        <v>0</v>
      </c>
      <c r="P83" s="135">
        <f t="shared" si="16"/>
        <v>0</v>
      </c>
      <c r="Q83" s="141">
        <f t="shared" si="16"/>
        <v>1.094391244870041</v>
      </c>
    </row>
    <row r="84" spans="1:17" ht="12.75">
      <c r="A84" s="48">
        <v>5</v>
      </c>
      <c r="B84" s="25" t="s">
        <v>24</v>
      </c>
      <c r="C84" s="27">
        <v>2166</v>
      </c>
      <c r="D84" s="26">
        <v>44</v>
      </c>
      <c r="E84" s="26">
        <v>32</v>
      </c>
      <c r="F84" s="26"/>
      <c r="G84" s="26"/>
      <c r="H84" s="26"/>
      <c r="I84" s="90"/>
      <c r="J84" s="128">
        <f t="shared" si="17"/>
        <v>76</v>
      </c>
      <c r="K84" s="188">
        <f t="shared" si="11"/>
        <v>2.0313942751615883</v>
      </c>
      <c r="L84" s="135">
        <f t="shared" si="12"/>
        <v>1.477377654662973</v>
      </c>
      <c r="M84" s="135">
        <f t="shared" si="13"/>
        <v>0</v>
      </c>
      <c r="N84" s="135">
        <f t="shared" si="14"/>
        <v>0</v>
      </c>
      <c r="O84" s="135">
        <f t="shared" si="19"/>
        <v>0</v>
      </c>
      <c r="P84" s="135">
        <f t="shared" si="16"/>
        <v>0</v>
      </c>
      <c r="Q84" s="141">
        <f t="shared" si="16"/>
        <v>3.508771929824561</v>
      </c>
    </row>
    <row r="85" spans="1:17" ht="12.75">
      <c r="A85" s="48">
        <v>5</v>
      </c>
      <c r="B85" s="25" t="s">
        <v>25</v>
      </c>
      <c r="C85" s="27">
        <v>1420</v>
      </c>
      <c r="D85" s="26">
        <v>23</v>
      </c>
      <c r="E85" s="26"/>
      <c r="F85" s="26"/>
      <c r="G85" s="26"/>
      <c r="H85" s="26"/>
      <c r="I85" s="90"/>
      <c r="J85" s="128">
        <f t="shared" si="17"/>
        <v>23</v>
      </c>
      <c r="K85" s="188">
        <f t="shared" si="11"/>
        <v>1.6197183098591548</v>
      </c>
      <c r="L85" s="135">
        <f t="shared" si="12"/>
        <v>0</v>
      </c>
      <c r="M85" s="135">
        <f t="shared" si="13"/>
        <v>0</v>
      </c>
      <c r="N85" s="135">
        <f t="shared" si="14"/>
        <v>0</v>
      </c>
      <c r="O85" s="135">
        <f t="shared" si="19"/>
        <v>0</v>
      </c>
      <c r="P85" s="135">
        <f t="shared" si="16"/>
        <v>0</v>
      </c>
      <c r="Q85" s="141">
        <f t="shared" si="16"/>
        <v>1.6197183098591548</v>
      </c>
    </row>
    <row r="86" spans="1:17" ht="12.75">
      <c r="A86" s="48">
        <v>5</v>
      </c>
      <c r="B86" s="25" t="s">
        <v>26</v>
      </c>
      <c r="C86" s="27">
        <v>1615</v>
      </c>
      <c r="D86" s="26">
        <v>57</v>
      </c>
      <c r="E86" s="26">
        <v>15</v>
      </c>
      <c r="F86" s="26"/>
      <c r="G86" s="26"/>
      <c r="H86" s="26"/>
      <c r="I86" s="90"/>
      <c r="J86" s="128">
        <f t="shared" si="17"/>
        <v>72</v>
      </c>
      <c r="K86" s="188">
        <f t="shared" si="11"/>
        <v>3.5294117647058822</v>
      </c>
      <c r="L86" s="135">
        <f t="shared" si="12"/>
        <v>0.9287925696594427</v>
      </c>
      <c r="M86" s="135">
        <f t="shared" si="13"/>
        <v>0</v>
      </c>
      <c r="N86" s="135">
        <f t="shared" si="14"/>
        <v>0</v>
      </c>
      <c r="O86" s="135">
        <f t="shared" si="19"/>
        <v>0</v>
      </c>
      <c r="P86" s="135">
        <f t="shared" si="16"/>
        <v>0</v>
      </c>
      <c r="Q86" s="141">
        <f t="shared" si="16"/>
        <v>4.458204334365325</v>
      </c>
    </row>
    <row r="87" spans="1:17" ht="12.75">
      <c r="A87" s="48">
        <v>5</v>
      </c>
      <c r="B87" s="25" t="s">
        <v>27</v>
      </c>
      <c r="C87" s="27">
        <v>849</v>
      </c>
      <c r="D87" s="26">
        <v>25</v>
      </c>
      <c r="E87" s="26"/>
      <c r="F87" s="26"/>
      <c r="G87" s="26"/>
      <c r="H87" s="26"/>
      <c r="I87" s="90"/>
      <c r="J87" s="128">
        <f t="shared" si="17"/>
        <v>25</v>
      </c>
      <c r="K87" s="188">
        <f t="shared" si="11"/>
        <v>2.944640753828033</v>
      </c>
      <c r="L87" s="135">
        <f t="shared" si="12"/>
        <v>0</v>
      </c>
      <c r="M87" s="135">
        <f t="shared" si="13"/>
        <v>0</v>
      </c>
      <c r="N87" s="135">
        <f t="shared" si="14"/>
        <v>0</v>
      </c>
      <c r="O87" s="135">
        <f t="shared" si="19"/>
        <v>0</v>
      </c>
      <c r="P87" s="135">
        <f t="shared" si="16"/>
        <v>0</v>
      </c>
      <c r="Q87" s="141">
        <f t="shared" si="16"/>
        <v>2.944640753828033</v>
      </c>
    </row>
    <row r="88" spans="1:17" ht="12.75">
      <c r="A88" s="48">
        <v>5</v>
      </c>
      <c r="B88" s="25" t="s">
        <v>28</v>
      </c>
      <c r="C88" s="27">
        <v>3121</v>
      </c>
      <c r="D88" s="26">
        <v>41</v>
      </c>
      <c r="E88" s="26">
        <v>20</v>
      </c>
      <c r="F88" s="26"/>
      <c r="G88" s="26"/>
      <c r="H88" s="26"/>
      <c r="I88" s="90"/>
      <c r="J88" s="128">
        <f t="shared" si="17"/>
        <v>61</v>
      </c>
      <c r="K88" s="188">
        <f t="shared" si="11"/>
        <v>1.31368151233579</v>
      </c>
      <c r="L88" s="135">
        <f t="shared" si="12"/>
        <v>0.6408202499198975</v>
      </c>
      <c r="M88" s="135">
        <f t="shared" si="13"/>
        <v>0</v>
      </c>
      <c r="N88" s="135">
        <f t="shared" si="14"/>
        <v>0</v>
      </c>
      <c r="O88" s="135">
        <f t="shared" si="19"/>
        <v>0</v>
      </c>
      <c r="P88" s="135">
        <f t="shared" si="16"/>
        <v>0</v>
      </c>
      <c r="Q88" s="141">
        <f t="shared" si="16"/>
        <v>1.9545017622556873</v>
      </c>
    </row>
    <row r="89" spans="1:17" ht="12.75">
      <c r="A89" s="48">
        <v>5</v>
      </c>
      <c r="B89" s="25" t="s">
        <v>29</v>
      </c>
      <c r="C89" s="27">
        <v>2000</v>
      </c>
      <c r="D89" s="26">
        <v>53</v>
      </c>
      <c r="E89" s="26">
        <v>15</v>
      </c>
      <c r="F89" s="26"/>
      <c r="G89" s="26"/>
      <c r="H89" s="26"/>
      <c r="I89" s="90"/>
      <c r="J89" s="128">
        <f t="shared" si="17"/>
        <v>68</v>
      </c>
      <c r="K89" s="188">
        <f t="shared" si="11"/>
        <v>2.65</v>
      </c>
      <c r="L89" s="135">
        <f t="shared" si="12"/>
        <v>0.75</v>
      </c>
      <c r="M89" s="135">
        <f t="shared" si="13"/>
        <v>0</v>
      </c>
      <c r="N89" s="135">
        <f t="shared" si="14"/>
        <v>0</v>
      </c>
      <c r="O89" s="135">
        <f t="shared" si="19"/>
        <v>0</v>
      </c>
      <c r="P89" s="135">
        <f t="shared" si="16"/>
        <v>0</v>
      </c>
      <c r="Q89" s="141">
        <f t="shared" si="16"/>
        <v>3.4000000000000004</v>
      </c>
    </row>
    <row r="90" spans="1:17" ht="12.75">
      <c r="A90" s="48">
        <v>5</v>
      </c>
      <c r="B90" s="25" t="s">
        <v>30</v>
      </c>
      <c r="C90" s="27">
        <v>1565</v>
      </c>
      <c r="D90" s="26">
        <v>23</v>
      </c>
      <c r="E90" s="26">
        <v>6</v>
      </c>
      <c r="F90" s="26"/>
      <c r="G90" s="26"/>
      <c r="H90" s="26"/>
      <c r="I90" s="90"/>
      <c r="J90" s="128">
        <f t="shared" si="17"/>
        <v>29</v>
      </c>
      <c r="K90" s="188">
        <f t="shared" si="11"/>
        <v>1.4696485623003195</v>
      </c>
      <c r="L90" s="135">
        <f t="shared" si="12"/>
        <v>0.38338658146964855</v>
      </c>
      <c r="M90" s="135">
        <f t="shared" si="13"/>
        <v>0</v>
      </c>
      <c r="N90" s="135">
        <f t="shared" si="14"/>
        <v>0</v>
      </c>
      <c r="O90" s="135">
        <f t="shared" si="19"/>
        <v>0</v>
      </c>
      <c r="P90" s="135">
        <f t="shared" si="16"/>
        <v>0</v>
      </c>
      <c r="Q90" s="141">
        <f t="shared" si="16"/>
        <v>1.853035143769968</v>
      </c>
    </row>
    <row r="91" spans="1:17" ht="12.75">
      <c r="A91" s="48">
        <v>5</v>
      </c>
      <c r="B91" s="25" t="s">
        <v>31</v>
      </c>
      <c r="C91" s="27">
        <v>2027</v>
      </c>
      <c r="D91" s="26">
        <v>12</v>
      </c>
      <c r="E91" s="26">
        <v>4</v>
      </c>
      <c r="F91" s="26"/>
      <c r="G91" s="26"/>
      <c r="H91" s="26"/>
      <c r="I91" s="90"/>
      <c r="J91" s="128">
        <f t="shared" si="17"/>
        <v>16</v>
      </c>
      <c r="K91" s="188">
        <f t="shared" si="11"/>
        <v>0.5920078934385792</v>
      </c>
      <c r="L91" s="135">
        <f t="shared" si="12"/>
        <v>0.19733596447952642</v>
      </c>
      <c r="M91" s="135">
        <f t="shared" si="13"/>
        <v>0</v>
      </c>
      <c r="N91" s="135">
        <f t="shared" si="14"/>
        <v>0</v>
      </c>
      <c r="O91" s="135">
        <f t="shared" si="19"/>
        <v>0</v>
      </c>
      <c r="P91" s="135">
        <f t="shared" si="16"/>
        <v>0</v>
      </c>
      <c r="Q91" s="141">
        <f t="shared" si="16"/>
        <v>0.7893438579181057</v>
      </c>
    </row>
    <row r="92" spans="1:17" ht="12.75">
      <c r="A92" s="48">
        <v>5</v>
      </c>
      <c r="B92" s="25" t="s">
        <v>32</v>
      </c>
      <c r="C92" s="27">
        <v>2624</v>
      </c>
      <c r="D92" s="26">
        <v>29</v>
      </c>
      <c r="E92" s="26">
        <v>17</v>
      </c>
      <c r="F92" s="26"/>
      <c r="G92" s="26"/>
      <c r="H92" s="26"/>
      <c r="I92" s="90"/>
      <c r="J92" s="128">
        <f t="shared" si="17"/>
        <v>46</v>
      </c>
      <c r="K92" s="188">
        <f t="shared" si="11"/>
        <v>1.1051829268292683</v>
      </c>
      <c r="L92" s="135">
        <f t="shared" si="12"/>
        <v>0.6478658536585366</v>
      </c>
      <c r="M92" s="135">
        <f t="shared" si="13"/>
        <v>0</v>
      </c>
      <c r="N92" s="135">
        <f t="shared" si="14"/>
        <v>0</v>
      </c>
      <c r="O92" s="135">
        <f t="shared" si="19"/>
        <v>0</v>
      </c>
      <c r="P92" s="135">
        <f t="shared" si="16"/>
        <v>0</v>
      </c>
      <c r="Q92" s="141">
        <f t="shared" si="16"/>
        <v>1.753048780487805</v>
      </c>
    </row>
    <row r="93" spans="1:17" ht="12.75">
      <c r="A93" s="48">
        <v>5</v>
      </c>
      <c r="B93" s="25" t="s">
        <v>33</v>
      </c>
      <c r="C93" s="27">
        <v>698</v>
      </c>
      <c r="D93" s="26"/>
      <c r="E93" s="26"/>
      <c r="F93" s="26"/>
      <c r="G93" s="26"/>
      <c r="H93" s="26"/>
      <c r="I93" s="90"/>
      <c r="J93" s="128">
        <f t="shared" si="17"/>
        <v>0</v>
      </c>
      <c r="K93" s="188">
        <f t="shared" si="11"/>
        <v>0</v>
      </c>
      <c r="L93" s="135">
        <f t="shared" si="12"/>
        <v>0</v>
      </c>
      <c r="M93" s="135">
        <f t="shared" si="13"/>
        <v>0</v>
      </c>
      <c r="N93" s="135">
        <f t="shared" si="14"/>
        <v>0</v>
      </c>
      <c r="O93" s="135">
        <f t="shared" si="19"/>
        <v>0</v>
      </c>
      <c r="P93" s="135">
        <f t="shared" si="16"/>
        <v>0</v>
      </c>
      <c r="Q93" s="141">
        <f t="shared" si="16"/>
        <v>0</v>
      </c>
    </row>
    <row r="94" spans="1:17" ht="12.75">
      <c r="A94" s="48">
        <v>5</v>
      </c>
      <c r="B94" s="25" t="s">
        <v>34</v>
      </c>
      <c r="C94" s="27">
        <v>891</v>
      </c>
      <c r="D94" s="26">
        <v>81</v>
      </c>
      <c r="E94" s="26">
        <v>11</v>
      </c>
      <c r="F94" s="26"/>
      <c r="G94" s="26"/>
      <c r="H94" s="26"/>
      <c r="I94" s="90"/>
      <c r="J94" s="128">
        <f t="shared" si="17"/>
        <v>92</v>
      </c>
      <c r="K94" s="188">
        <f t="shared" si="11"/>
        <v>9.090909090909092</v>
      </c>
      <c r="L94" s="135">
        <f t="shared" si="12"/>
        <v>1.2345679012345678</v>
      </c>
      <c r="M94" s="135">
        <f t="shared" si="13"/>
        <v>0</v>
      </c>
      <c r="N94" s="135">
        <f t="shared" si="14"/>
        <v>0</v>
      </c>
      <c r="O94" s="135">
        <f t="shared" si="19"/>
        <v>0</v>
      </c>
      <c r="P94" s="135">
        <f t="shared" si="16"/>
        <v>0</v>
      </c>
      <c r="Q94" s="141">
        <f t="shared" si="16"/>
        <v>10.32547699214366</v>
      </c>
    </row>
    <row r="95" spans="1:17" ht="12.75">
      <c r="A95" s="52">
        <v>5</v>
      </c>
      <c r="B95" s="29" t="s">
        <v>35</v>
      </c>
      <c r="C95" s="31">
        <v>1061</v>
      </c>
      <c r="D95" s="30">
        <v>23</v>
      </c>
      <c r="E95" s="30">
        <v>1</v>
      </c>
      <c r="F95" s="30"/>
      <c r="G95" s="30"/>
      <c r="H95" s="30"/>
      <c r="I95" s="94"/>
      <c r="J95" s="130">
        <f t="shared" si="17"/>
        <v>24</v>
      </c>
      <c r="K95" s="189">
        <f t="shared" si="11"/>
        <v>2.167766258246937</v>
      </c>
      <c r="L95" s="190">
        <f t="shared" si="12"/>
        <v>0.0942507068803016</v>
      </c>
      <c r="M95" s="190">
        <f t="shared" si="13"/>
        <v>0</v>
      </c>
      <c r="N95" s="190">
        <f t="shared" si="14"/>
        <v>0</v>
      </c>
      <c r="O95" s="190">
        <f t="shared" si="19"/>
        <v>0</v>
      </c>
      <c r="P95" s="190">
        <f t="shared" si="16"/>
        <v>0</v>
      </c>
      <c r="Q95" s="143">
        <f t="shared" si="16"/>
        <v>2.2620169651272386</v>
      </c>
    </row>
    <row r="96" spans="1:17" s="12" customFormat="1" ht="13.5" thickBot="1">
      <c r="A96" s="17"/>
      <c r="B96" s="17"/>
      <c r="C96" s="10">
        <f>SUM(C79:C95)</f>
        <v>27577</v>
      </c>
      <c r="D96" s="6">
        <f aca="true" t="shared" si="21" ref="D96:J96">SUM(D79:D95)</f>
        <v>590</v>
      </c>
      <c r="E96" s="6">
        <f t="shared" si="21"/>
        <v>152</v>
      </c>
      <c r="F96" s="6">
        <f t="shared" si="21"/>
        <v>0</v>
      </c>
      <c r="G96" s="6">
        <f t="shared" si="21"/>
        <v>0</v>
      </c>
      <c r="H96" s="6">
        <f t="shared" si="21"/>
        <v>0</v>
      </c>
      <c r="I96" s="6">
        <f t="shared" si="21"/>
        <v>0</v>
      </c>
      <c r="J96" s="6">
        <f t="shared" si="21"/>
        <v>742</v>
      </c>
      <c r="K96" s="191">
        <f t="shared" si="11"/>
        <v>2.1394640461253944</v>
      </c>
      <c r="L96" s="192">
        <f t="shared" si="12"/>
        <v>0.5511839576458644</v>
      </c>
      <c r="M96" s="192">
        <f t="shared" si="13"/>
        <v>0</v>
      </c>
      <c r="N96" s="192">
        <f t="shared" si="14"/>
        <v>0</v>
      </c>
      <c r="O96" s="192">
        <f t="shared" si="19"/>
        <v>0</v>
      </c>
      <c r="P96" s="192">
        <f t="shared" si="16"/>
        <v>0</v>
      </c>
      <c r="Q96" s="196">
        <f t="shared" si="16"/>
        <v>2.690648003771259</v>
      </c>
    </row>
    <row r="97" spans="1:17" ht="12.75">
      <c r="A97" s="51">
        <v>6</v>
      </c>
      <c r="B97" s="22" t="s">
        <v>186</v>
      </c>
      <c r="C97" s="24">
        <v>9427</v>
      </c>
      <c r="D97" s="23">
        <v>330</v>
      </c>
      <c r="E97" s="23">
        <v>120</v>
      </c>
      <c r="F97" s="23">
        <v>45</v>
      </c>
      <c r="G97" s="23">
        <v>29</v>
      </c>
      <c r="H97" s="23"/>
      <c r="I97" s="93"/>
      <c r="J97" s="131">
        <f t="shared" si="17"/>
        <v>524</v>
      </c>
      <c r="K97" s="186">
        <f t="shared" si="11"/>
        <v>3.5005834305717616</v>
      </c>
      <c r="L97" s="187">
        <f t="shared" si="12"/>
        <v>1.2729394292988225</v>
      </c>
      <c r="M97" s="187">
        <f t="shared" si="13"/>
        <v>0.4773522859870584</v>
      </c>
      <c r="N97" s="187">
        <f t="shared" si="14"/>
        <v>0.3076270287472154</v>
      </c>
      <c r="O97" s="187">
        <f t="shared" si="19"/>
        <v>0</v>
      </c>
      <c r="P97" s="187">
        <f t="shared" si="16"/>
        <v>0</v>
      </c>
      <c r="Q97" s="195">
        <f t="shared" si="16"/>
        <v>5.558502174604858</v>
      </c>
    </row>
    <row r="98" spans="1:17" ht="12.75">
      <c r="A98" s="48">
        <v>6</v>
      </c>
      <c r="B98" s="25" t="s">
        <v>187</v>
      </c>
      <c r="C98" s="27">
        <v>2629</v>
      </c>
      <c r="D98" s="26">
        <v>130</v>
      </c>
      <c r="E98" s="26">
        <v>91</v>
      </c>
      <c r="F98" s="26">
        <v>144</v>
      </c>
      <c r="G98" s="26"/>
      <c r="H98" s="26"/>
      <c r="I98" s="90">
        <v>18</v>
      </c>
      <c r="J98" s="128">
        <f t="shared" si="17"/>
        <v>365</v>
      </c>
      <c r="K98" s="188">
        <f t="shared" si="11"/>
        <v>4.944845949030049</v>
      </c>
      <c r="L98" s="135">
        <f t="shared" si="12"/>
        <v>3.4613921643210346</v>
      </c>
      <c r="M98" s="135">
        <f t="shared" si="13"/>
        <v>5.477367820464055</v>
      </c>
      <c r="N98" s="135">
        <f t="shared" si="14"/>
        <v>0</v>
      </c>
      <c r="O98" s="135">
        <f t="shared" si="19"/>
        <v>0</v>
      </c>
      <c r="P98" s="135">
        <f t="shared" si="16"/>
        <v>0.6846709775580069</v>
      </c>
      <c r="Q98" s="141">
        <f t="shared" si="16"/>
        <v>13.883605933815138</v>
      </c>
    </row>
    <row r="99" spans="1:17" ht="12.75">
      <c r="A99" s="48">
        <v>6</v>
      </c>
      <c r="B99" s="25" t="s">
        <v>188</v>
      </c>
      <c r="C99" s="27">
        <v>3080</v>
      </c>
      <c r="D99" s="26">
        <v>81</v>
      </c>
      <c r="E99" s="26">
        <v>34</v>
      </c>
      <c r="F99" s="26">
        <v>147</v>
      </c>
      <c r="G99" s="26"/>
      <c r="H99" s="26"/>
      <c r="I99" s="90"/>
      <c r="J99" s="128">
        <f t="shared" si="17"/>
        <v>262</v>
      </c>
      <c r="K99" s="188">
        <f t="shared" si="11"/>
        <v>2.6298701298701297</v>
      </c>
      <c r="L99" s="135">
        <f t="shared" si="12"/>
        <v>1.103896103896104</v>
      </c>
      <c r="M99" s="135">
        <f t="shared" si="13"/>
        <v>4.772727272727273</v>
      </c>
      <c r="N99" s="135">
        <f t="shared" si="14"/>
        <v>0</v>
      </c>
      <c r="O99" s="135">
        <f t="shared" si="19"/>
        <v>0</v>
      </c>
      <c r="P99" s="135">
        <f t="shared" si="16"/>
        <v>0</v>
      </c>
      <c r="Q99" s="141">
        <f t="shared" si="16"/>
        <v>8.506493506493506</v>
      </c>
    </row>
    <row r="100" spans="1:17" ht="12.75">
      <c r="A100" s="48">
        <v>6</v>
      </c>
      <c r="B100" s="25" t="s">
        <v>276</v>
      </c>
      <c r="C100" s="27">
        <v>1909</v>
      </c>
      <c r="D100" s="26">
        <v>171</v>
      </c>
      <c r="E100" s="26">
        <v>23</v>
      </c>
      <c r="F100" s="26">
        <v>14</v>
      </c>
      <c r="G100" s="26"/>
      <c r="H100" s="26"/>
      <c r="I100" s="90"/>
      <c r="J100" s="128">
        <f t="shared" si="17"/>
        <v>208</v>
      </c>
      <c r="K100" s="188">
        <f t="shared" si="11"/>
        <v>8.957569408067052</v>
      </c>
      <c r="L100" s="135">
        <f t="shared" si="12"/>
        <v>1.2048192771084338</v>
      </c>
      <c r="M100" s="135">
        <f t="shared" si="13"/>
        <v>0.7333682556312205</v>
      </c>
      <c r="N100" s="135">
        <f t="shared" si="14"/>
        <v>0</v>
      </c>
      <c r="O100" s="135">
        <f t="shared" si="19"/>
        <v>0</v>
      </c>
      <c r="P100" s="135">
        <f t="shared" si="16"/>
        <v>0</v>
      </c>
      <c r="Q100" s="141">
        <f t="shared" si="16"/>
        <v>10.895756940806706</v>
      </c>
    </row>
    <row r="101" spans="1:17" ht="12.75">
      <c r="A101" s="48">
        <v>6</v>
      </c>
      <c r="B101" s="25" t="s">
        <v>189</v>
      </c>
      <c r="C101" s="27">
        <v>888</v>
      </c>
      <c r="D101" s="26">
        <v>25</v>
      </c>
      <c r="E101" s="26">
        <v>35</v>
      </c>
      <c r="F101" s="26"/>
      <c r="G101" s="26"/>
      <c r="H101" s="26"/>
      <c r="I101" s="90"/>
      <c r="J101" s="128">
        <f t="shared" si="17"/>
        <v>60</v>
      </c>
      <c r="K101" s="188">
        <f t="shared" si="11"/>
        <v>2.815315315315315</v>
      </c>
      <c r="L101" s="135">
        <f t="shared" si="12"/>
        <v>3.9414414414414414</v>
      </c>
      <c r="M101" s="135">
        <f t="shared" si="13"/>
        <v>0</v>
      </c>
      <c r="N101" s="135">
        <f t="shared" si="14"/>
        <v>0</v>
      </c>
      <c r="O101" s="135">
        <f t="shared" si="19"/>
        <v>0</v>
      </c>
      <c r="P101" s="135">
        <f t="shared" si="16"/>
        <v>0</v>
      </c>
      <c r="Q101" s="141">
        <f t="shared" si="16"/>
        <v>6.756756756756757</v>
      </c>
    </row>
    <row r="102" spans="1:17" ht="12.75">
      <c r="A102" s="48">
        <v>6</v>
      </c>
      <c r="B102" s="25" t="s">
        <v>190</v>
      </c>
      <c r="C102" s="27">
        <v>888</v>
      </c>
      <c r="D102" s="26">
        <v>32</v>
      </c>
      <c r="E102" s="26">
        <v>36</v>
      </c>
      <c r="F102" s="26"/>
      <c r="G102" s="26"/>
      <c r="H102" s="26"/>
      <c r="I102" s="90"/>
      <c r="J102" s="128">
        <f t="shared" si="17"/>
        <v>68</v>
      </c>
      <c r="K102" s="188">
        <f t="shared" si="11"/>
        <v>3.6036036036036037</v>
      </c>
      <c r="L102" s="135">
        <f t="shared" si="12"/>
        <v>4.054054054054054</v>
      </c>
      <c r="M102" s="135">
        <f t="shared" si="13"/>
        <v>0</v>
      </c>
      <c r="N102" s="135">
        <f t="shared" si="14"/>
        <v>0</v>
      </c>
      <c r="O102" s="135">
        <f t="shared" si="19"/>
        <v>0</v>
      </c>
      <c r="P102" s="135">
        <f t="shared" si="16"/>
        <v>0</v>
      </c>
      <c r="Q102" s="141">
        <f t="shared" si="16"/>
        <v>7.657657657657657</v>
      </c>
    </row>
    <row r="103" spans="1:17" ht="12.75">
      <c r="A103" s="48">
        <v>6</v>
      </c>
      <c r="B103" s="25" t="s">
        <v>191</v>
      </c>
      <c r="C103" s="27">
        <v>5572</v>
      </c>
      <c r="D103" s="26">
        <v>102</v>
      </c>
      <c r="E103" s="26">
        <v>46</v>
      </c>
      <c r="F103" s="26"/>
      <c r="G103" s="26"/>
      <c r="H103" s="26"/>
      <c r="I103" s="90"/>
      <c r="J103" s="128">
        <f t="shared" si="17"/>
        <v>148</v>
      </c>
      <c r="K103" s="188">
        <f t="shared" si="11"/>
        <v>1.8305814788226848</v>
      </c>
      <c r="L103" s="135">
        <f t="shared" si="12"/>
        <v>0.8255563531945441</v>
      </c>
      <c r="M103" s="135">
        <f t="shared" si="13"/>
        <v>0</v>
      </c>
      <c r="N103" s="135">
        <f t="shared" si="14"/>
        <v>0</v>
      </c>
      <c r="O103" s="135">
        <f t="shared" si="19"/>
        <v>0</v>
      </c>
      <c r="P103" s="135">
        <f t="shared" si="16"/>
        <v>0</v>
      </c>
      <c r="Q103" s="141">
        <f t="shared" si="16"/>
        <v>2.656137832017229</v>
      </c>
    </row>
    <row r="104" spans="1:17" ht="12.75">
      <c r="A104" s="48">
        <v>6</v>
      </c>
      <c r="B104" s="25" t="s">
        <v>192</v>
      </c>
      <c r="C104" s="27">
        <v>2945</v>
      </c>
      <c r="D104" s="26">
        <v>126</v>
      </c>
      <c r="E104" s="26">
        <v>38</v>
      </c>
      <c r="F104" s="26">
        <v>11</v>
      </c>
      <c r="G104" s="26"/>
      <c r="H104" s="26"/>
      <c r="I104" s="90"/>
      <c r="J104" s="128">
        <f t="shared" si="17"/>
        <v>175</v>
      </c>
      <c r="K104" s="188">
        <f t="shared" si="11"/>
        <v>4.278438030560271</v>
      </c>
      <c r="L104" s="135">
        <f t="shared" si="12"/>
        <v>1.2903225806451613</v>
      </c>
      <c r="M104" s="135">
        <f t="shared" si="13"/>
        <v>0.37351443123938877</v>
      </c>
      <c r="N104" s="135">
        <f t="shared" si="14"/>
        <v>0</v>
      </c>
      <c r="O104" s="135">
        <f t="shared" si="19"/>
        <v>0</v>
      </c>
      <c r="P104" s="135">
        <f t="shared" si="16"/>
        <v>0</v>
      </c>
      <c r="Q104" s="141">
        <f t="shared" si="16"/>
        <v>5.942275042444821</v>
      </c>
    </row>
    <row r="105" spans="1:17" ht="12.75">
      <c r="A105" s="48">
        <v>6</v>
      </c>
      <c r="B105" s="25" t="s">
        <v>275</v>
      </c>
      <c r="C105" s="27">
        <v>6338</v>
      </c>
      <c r="D105" s="26">
        <v>172</v>
      </c>
      <c r="E105" s="26">
        <v>61</v>
      </c>
      <c r="F105" s="26">
        <v>35</v>
      </c>
      <c r="G105" s="26">
        <v>76</v>
      </c>
      <c r="H105" s="26"/>
      <c r="I105" s="90"/>
      <c r="J105" s="128">
        <f t="shared" si="17"/>
        <v>344</v>
      </c>
      <c r="K105" s="188">
        <f t="shared" si="11"/>
        <v>2.7137898390659516</v>
      </c>
      <c r="L105" s="135">
        <f t="shared" si="12"/>
        <v>0.96244872199432</v>
      </c>
      <c r="M105" s="135">
        <f t="shared" si="13"/>
        <v>0.5522246765541181</v>
      </c>
      <c r="N105" s="135">
        <f t="shared" si="14"/>
        <v>1.1991164405175134</v>
      </c>
      <c r="O105" s="135">
        <f t="shared" si="19"/>
        <v>0</v>
      </c>
      <c r="P105" s="135">
        <f t="shared" si="16"/>
        <v>0</v>
      </c>
      <c r="Q105" s="141">
        <f t="shared" si="16"/>
        <v>5.427579678131903</v>
      </c>
    </row>
    <row r="106" spans="1:17" ht="12.75">
      <c r="A106" s="48">
        <v>6</v>
      </c>
      <c r="B106" s="25" t="s">
        <v>274</v>
      </c>
      <c r="C106" s="27">
        <v>2056</v>
      </c>
      <c r="D106" s="26">
        <v>132</v>
      </c>
      <c r="E106" s="26">
        <v>33</v>
      </c>
      <c r="F106" s="26"/>
      <c r="G106" s="26"/>
      <c r="H106" s="26"/>
      <c r="I106" s="90"/>
      <c r="J106" s="128">
        <f t="shared" si="17"/>
        <v>165</v>
      </c>
      <c r="K106" s="188">
        <f t="shared" si="11"/>
        <v>6.420233463035019</v>
      </c>
      <c r="L106" s="135">
        <f t="shared" si="12"/>
        <v>1.6050583657587547</v>
      </c>
      <c r="M106" s="135">
        <f t="shared" si="13"/>
        <v>0</v>
      </c>
      <c r="N106" s="135">
        <f t="shared" si="14"/>
        <v>0</v>
      </c>
      <c r="O106" s="135">
        <f t="shared" si="19"/>
        <v>0</v>
      </c>
      <c r="P106" s="135">
        <f t="shared" si="16"/>
        <v>0</v>
      </c>
      <c r="Q106" s="141">
        <f t="shared" si="16"/>
        <v>8.025291828793774</v>
      </c>
    </row>
    <row r="107" spans="1:17" ht="12.75">
      <c r="A107" s="48">
        <v>6</v>
      </c>
      <c r="B107" s="25" t="s">
        <v>193</v>
      </c>
      <c r="C107" s="27">
        <v>3604</v>
      </c>
      <c r="D107" s="26">
        <v>61</v>
      </c>
      <c r="E107" s="26">
        <v>65</v>
      </c>
      <c r="F107" s="26">
        <v>209</v>
      </c>
      <c r="G107" s="26"/>
      <c r="H107" s="26"/>
      <c r="I107" s="90"/>
      <c r="J107" s="128">
        <f t="shared" si="17"/>
        <v>335</v>
      </c>
      <c r="K107" s="188">
        <f t="shared" si="11"/>
        <v>1.6925638179800222</v>
      </c>
      <c r="L107" s="135">
        <f t="shared" si="12"/>
        <v>1.8035516093229744</v>
      </c>
      <c r="M107" s="135">
        <f t="shared" si="13"/>
        <v>5.799112097669257</v>
      </c>
      <c r="N107" s="135">
        <f t="shared" si="14"/>
        <v>0</v>
      </c>
      <c r="O107" s="135">
        <f t="shared" si="19"/>
        <v>0</v>
      </c>
      <c r="P107" s="135">
        <f t="shared" si="16"/>
        <v>0</v>
      </c>
      <c r="Q107" s="141">
        <f t="shared" si="16"/>
        <v>9.295227524972253</v>
      </c>
    </row>
    <row r="108" spans="1:17" ht="12.75">
      <c r="A108" s="48">
        <v>6</v>
      </c>
      <c r="B108" s="25" t="s">
        <v>194</v>
      </c>
      <c r="C108" s="27">
        <v>2220</v>
      </c>
      <c r="D108" s="26">
        <v>38</v>
      </c>
      <c r="E108" s="26">
        <v>14</v>
      </c>
      <c r="F108" s="26"/>
      <c r="G108" s="26"/>
      <c r="H108" s="26"/>
      <c r="I108" s="90"/>
      <c r="J108" s="128">
        <f t="shared" si="17"/>
        <v>52</v>
      </c>
      <c r="K108" s="188">
        <f t="shared" si="11"/>
        <v>1.7117117117117115</v>
      </c>
      <c r="L108" s="135">
        <f t="shared" si="12"/>
        <v>0.6306306306306306</v>
      </c>
      <c r="M108" s="135">
        <f t="shared" si="13"/>
        <v>0</v>
      </c>
      <c r="N108" s="135">
        <f t="shared" si="14"/>
        <v>0</v>
      </c>
      <c r="O108" s="135">
        <f t="shared" si="19"/>
        <v>0</v>
      </c>
      <c r="P108" s="135">
        <f t="shared" si="16"/>
        <v>0</v>
      </c>
      <c r="Q108" s="141">
        <f t="shared" si="16"/>
        <v>2.3423423423423424</v>
      </c>
    </row>
    <row r="109" spans="1:17" ht="12.75">
      <c r="A109" s="48">
        <v>6</v>
      </c>
      <c r="B109" s="25" t="s">
        <v>195</v>
      </c>
      <c r="C109" s="27">
        <v>2722</v>
      </c>
      <c r="D109" s="26">
        <v>153</v>
      </c>
      <c r="E109" s="26">
        <v>40</v>
      </c>
      <c r="F109" s="26">
        <v>14</v>
      </c>
      <c r="G109" s="26"/>
      <c r="H109" s="26"/>
      <c r="I109" s="90"/>
      <c r="J109" s="128">
        <f t="shared" si="17"/>
        <v>207</v>
      </c>
      <c r="K109" s="188">
        <f t="shared" si="11"/>
        <v>5.6208670095518</v>
      </c>
      <c r="L109" s="135">
        <f t="shared" si="12"/>
        <v>1.4695077149155034</v>
      </c>
      <c r="M109" s="135">
        <f t="shared" si="13"/>
        <v>0.5143277002204262</v>
      </c>
      <c r="N109" s="135">
        <f t="shared" si="14"/>
        <v>0</v>
      </c>
      <c r="O109" s="135">
        <f t="shared" si="19"/>
        <v>0</v>
      </c>
      <c r="P109" s="135">
        <f t="shared" si="16"/>
        <v>0</v>
      </c>
      <c r="Q109" s="141">
        <f t="shared" si="16"/>
        <v>7.60470242468773</v>
      </c>
    </row>
    <row r="110" spans="1:17" ht="12.75">
      <c r="A110" s="52">
        <v>6</v>
      </c>
      <c r="B110" s="29" t="s">
        <v>196</v>
      </c>
      <c r="C110" s="31">
        <v>1021.99</v>
      </c>
      <c r="D110" s="30">
        <v>45</v>
      </c>
      <c r="E110" s="30">
        <v>8</v>
      </c>
      <c r="F110" s="30"/>
      <c r="G110" s="30"/>
      <c r="H110" s="30"/>
      <c r="I110" s="94"/>
      <c r="J110" s="130">
        <f t="shared" si="17"/>
        <v>53</v>
      </c>
      <c r="K110" s="189">
        <f t="shared" si="11"/>
        <v>4.403174199356158</v>
      </c>
      <c r="L110" s="190">
        <f t="shared" si="12"/>
        <v>0.7827865243299836</v>
      </c>
      <c r="M110" s="190">
        <f t="shared" si="13"/>
        <v>0</v>
      </c>
      <c r="N110" s="190">
        <f t="shared" si="14"/>
        <v>0</v>
      </c>
      <c r="O110" s="190">
        <f t="shared" si="19"/>
        <v>0</v>
      </c>
      <c r="P110" s="190">
        <f t="shared" si="16"/>
        <v>0</v>
      </c>
      <c r="Q110" s="143">
        <f t="shared" si="16"/>
        <v>5.185960723686142</v>
      </c>
    </row>
    <row r="111" spans="1:17" s="12" customFormat="1" ht="13.5" thickBot="1">
      <c r="A111" s="17"/>
      <c r="B111" s="17"/>
      <c r="C111" s="10">
        <f>SUM(C97:C110)</f>
        <v>45299.99</v>
      </c>
      <c r="D111" s="6">
        <f aca="true" t="shared" si="22" ref="D111:J111">SUM(D97:D110)</f>
        <v>1598</v>
      </c>
      <c r="E111" s="6">
        <f>SUM(E97:E110)</f>
        <v>644</v>
      </c>
      <c r="F111" s="6">
        <f>SUM(F97:F110)</f>
        <v>619</v>
      </c>
      <c r="G111" s="6">
        <f t="shared" si="22"/>
        <v>105</v>
      </c>
      <c r="H111" s="6">
        <f t="shared" si="22"/>
        <v>0</v>
      </c>
      <c r="I111" s="6">
        <f t="shared" si="22"/>
        <v>18</v>
      </c>
      <c r="J111" s="6">
        <f t="shared" si="22"/>
        <v>2966</v>
      </c>
      <c r="K111" s="191">
        <f t="shared" si="11"/>
        <v>3.5275945977030014</v>
      </c>
      <c r="L111" s="192">
        <f t="shared" si="12"/>
        <v>1.4216338679103462</v>
      </c>
      <c r="M111" s="192">
        <f t="shared" si="13"/>
        <v>1.366446217758547</v>
      </c>
      <c r="N111" s="192">
        <f t="shared" si="14"/>
        <v>0.23178813063755646</v>
      </c>
      <c r="O111" s="192">
        <f t="shared" si="19"/>
        <v>0</v>
      </c>
      <c r="P111" s="192">
        <f t="shared" si="16"/>
        <v>0.03973510810929539</v>
      </c>
      <c r="Q111" s="196">
        <f t="shared" si="16"/>
        <v>6.547462814009451</v>
      </c>
    </row>
    <row r="112" spans="1:17" ht="12.75">
      <c r="A112" s="51">
        <v>7</v>
      </c>
      <c r="B112" s="22" t="s">
        <v>36</v>
      </c>
      <c r="C112" s="24">
        <v>402</v>
      </c>
      <c r="D112" s="23">
        <v>62</v>
      </c>
      <c r="E112" s="23">
        <v>11</v>
      </c>
      <c r="F112" s="23"/>
      <c r="G112" s="23"/>
      <c r="H112" s="23"/>
      <c r="I112" s="93"/>
      <c r="J112" s="131">
        <f t="shared" si="17"/>
        <v>73</v>
      </c>
      <c r="K112" s="186">
        <f aca="true" t="shared" si="23" ref="K112:K175">D112/$C112*100</f>
        <v>15.422885572139302</v>
      </c>
      <c r="L112" s="187">
        <f t="shared" si="12"/>
        <v>2.736318407960199</v>
      </c>
      <c r="M112" s="187">
        <f t="shared" si="13"/>
        <v>0</v>
      </c>
      <c r="N112" s="187">
        <f t="shared" si="14"/>
        <v>0</v>
      </c>
      <c r="O112" s="187">
        <f t="shared" si="19"/>
        <v>0</v>
      </c>
      <c r="P112" s="187">
        <f t="shared" si="16"/>
        <v>0</v>
      </c>
      <c r="Q112" s="195">
        <f t="shared" si="16"/>
        <v>18.1592039800995</v>
      </c>
    </row>
    <row r="113" spans="1:17" ht="12.75">
      <c r="A113" s="48">
        <v>7</v>
      </c>
      <c r="B113" s="25" t="s">
        <v>37</v>
      </c>
      <c r="C113" s="27">
        <v>331</v>
      </c>
      <c r="D113" s="26">
        <v>40</v>
      </c>
      <c r="E113" s="26">
        <v>12</v>
      </c>
      <c r="F113" s="26"/>
      <c r="G113" s="26"/>
      <c r="H113" s="26"/>
      <c r="I113" s="90"/>
      <c r="J113" s="128">
        <f t="shared" si="17"/>
        <v>52</v>
      </c>
      <c r="K113" s="188">
        <f t="shared" si="23"/>
        <v>12.084592145015106</v>
      </c>
      <c r="L113" s="135">
        <f aca="true" t="shared" si="24" ref="L113:L176">E113/$C113*100</f>
        <v>3.625377643504532</v>
      </c>
      <c r="M113" s="135">
        <f aca="true" t="shared" si="25" ref="M113:M176">F113/$C113*100</f>
        <v>0</v>
      </c>
      <c r="N113" s="135">
        <f aca="true" t="shared" si="26" ref="N113:N176">G113/$C113*100</f>
        <v>0</v>
      </c>
      <c r="O113" s="135">
        <f t="shared" si="19"/>
        <v>0</v>
      </c>
      <c r="P113" s="135">
        <f aca="true" t="shared" si="27" ref="P113:Q176">I113/$C113*100</f>
        <v>0</v>
      </c>
      <c r="Q113" s="141">
        <f t="shared" si="27"/>
        <v>15.709969788519636</v>
      </c>
    </row>
    <row r="114" spans="1:17" ht="12.75">
      <c r="A114" s="48">
        <v>7</v>
      </c>
      <c r="B114" s="25" t="s">
        <v>38</v>
      </c>
      <c r="C114" s="27">
        <v>1552</v>
      </c>
      <c r="D114" s="26">
        <v>142</v>
      </c>
      <c r="E114" s="26">
        <v>36</v>
      </c>
      <c r="F114" s="26"/>
      <c r="G114" s="26"/>
      <c r="H114" s="26"/>
      <c r="I114" s="90"/>
      <c r="J114" s="128">
        <f t="shared" si="17"/>
        <v>178</v>
      </c>
      <c r="K114" s="188">
        <f t="shared" si="23"/>
        <v>9.149484536082474</v>
      </c>
      <c r="L114" s="135">
        <f t="shared" si="24"/>
        <v>2.3195876288659796</v>
      </c>
      <c r="M114" s="135">
        <f t="shared" si="25"/>
        <v>0</v>
      </c>
      <c r="N114" s="135">
        <f t="shared" si="26"/>
        <v>0</v>
      </c>
      <c r="O114" s="135">
        <f t="shared" si="19"/>
        <v>0</v>
      </c>
      <c r="P114" s="135">
        <f t="shared" si="27"/>
        <v>0</v>
      </c>
      <c r="Q114" s="141">
        <f t="shared" si="27"/>
        <v>11.469072164948454</v>
      </c>
    </row>
    <row r="115" spans="1:17" ht="12.75">
      <c r="A115" s="48">
        <v>7</v>
      </c>
      <c r="B115" s="25" t="s">
        <v>39</v>
      </c>
      <c r="C115" s="27">
        <v>467</v>
      </c>
      <c r="D115" s="26">
        <v>34</v>
      </c>
      <c r="E115" s="26">
        <v>14</v>
      </c>
      <c r="F115" s="26"/>
      <c r="G115" s="26"/>
      <c r="H115" s="26"/>
      <c r="I115" s="90"/>
      <c r="J115" s="128">
        <f t="shared" si="17"/>
        <v>48</v>
      </c>
      <c r="K115" s="188">
        <f t="shared" si="23"/>
        <v>7.28051391862955</v>
      </c>
      <c r="L115" s="135">
        <f t="shared" si="24"/>
        <v>2.9978586723768736</v>
      </c>
      <c r="M115" s="135">
        <f t="shared" si="25"/>
        <v>0</v>
      </c>
      <c r="N115" s="135">
        <f t="shared" si="26"/>
        <v>0</v>
      </c>
      <c r="O115" s="135">
        <f t="shared" si="19"/>
        <v>0</v>
      </c>
      <c r="P115" s="135">
        <f t="shared" si="27"/>
        <v>0</v>
      </c>
      <c r="Q115" s="141">
        <f t="shared" si="27"/>
        <v>10.278372591006423</v>
      </c>
    </row>
    <row r="116" spans="1:17" ht="12.75">
      <c r="A116" s="48">
        <v>7</v>
      </c>
      <c r="B116" s="25" t="s">
        <v>40</v>
      </c>
      <c r="C116" s="27">
        <v>645</v>
      </c>
      <c r="D116" s="26">
        <v>40</v>
      </c>
      <c r="E116" s="26">
        <v>2</v>
      </c>
      <c r="F116" s="26"/>
      <c r="G116" s="26"/>
      <c r="H116" s="26"/>
      <c r="I116" s="90"/>
      <c r="J116" s="128">
        <f t="shared" si="17"/>
        <v>42</v>
      </c>
      <c r="K116" s="188">
        <f t="shared" si="23"/>
        <v>6.2015503875969</v>
      </c>
      <c r="L116" s="135">
        <f t="shared" si="24"/>
        <v>0.31007751937984496</v>
      </c>
      <c r="M116" s="135">
        <f t="shared" si="25"/>
        <v>0</v>
      </c>
      <c r="N116" s="135">
        <f t="shared" si="26"/>
        <v>0</v>
      </c>
      <c r="O116" s="135">
        <f t="shared" si="19"/>
        <v>0</v>
      </c>
      <c r="P116" s="135">
        <f t="shared" si="27"/>
        <v>0</v>
      </c>
      <c r="Q116" s="141">
        <f t="shared" si="27"/>
        <v>6.511627906976744</v>
      </c>
    </row>
    <row r="117" spans="1:17" ht="12.75">
      <c r="A117" s="48">
        <v>7</v>
      </c>
      <c r="B117" s="25" t="s">
        <v>41</v>
      </c>
      <c r="C117" s="27">
        <v>274</v>
      </c>
      <c r="D117" s="26">
        <v>48</v>
      </c>
      <c r="E117" s="26">
        <v>15</v>
      </c>
      <c r="F117" s="26"/>
      <c r="G117" s="26"/>
      <c r="H117" s="26"/>
      <c r="I117" s="90"/>
      <c r="J117" s="128">
        <f t="shared" si="17"/>
        <v>63</v>
      </c>
      <c r="K117" s="188">
        <f t="shared" si="23"/>
        <v>17.51824817518248</v>
      </c>
      <c r="L117" s="135">
        <f t="shared" si="24"/>
        <v>5.474452554744526</v>
      </c>
      <c r="M117" s="135">
        <f t="shared" si="25"/>
        <v>0</v>
      </c>
      <c r="N117" s="135">
        <f t="shared" si="26"/>
        <v>0</v>
      </c>
      <c r="O117" s="135">
        <f t="shared" si="19"/>
        <v>0</v>
      </c>
      <c r="P117" s="135">
        <f t="shared" si="27"/>
        <v>0</v>
      </c>
      <c r="Q117" s="141">
        <f t="shared" si="27"/>
        <v>22.99270072992701</v>
      </c>
    </row>
    <row r="118" spans="1:17" ht="12.75">
      <c r="A118" s="48">
        <v>7</v>
      </c>
      <c r="B118" s="25" t="s">
        <v>42</v>
      </c>
      <c r="C118" s="27">
        <v>880</v>
      </c>
      <c r="D118" s="26">
        <v>132</v>
      </c>
      <c r="E118" s="26">
        <v>52</v>
      </c>
      <c r="F118" s="26"/>
      <c r="G118" s="26"/>
      <c r="H118" s="26"/>
      <c r="I118" s="90"/>
      <c r="J118" s="128">
        <f aca="true" t="shared" si="28" ref="J118:J184">SUM(D118:H118)</f>
        <v>184</v>
      </c>
      <c r="K118" s="188">
        <f t="shared" si="23"/>
        <v>15</v>
      </c>
      <c r="L118" s="135">
        <f t="shared" si="24"/>
        <v>5.909090909090909</v>
      </c>
      <c r="M118" s="135">
        <f t="shared" si="25"/>
        <v>0</v>
      </c>
      <c r="N118" s="135">
        <f t="shared" si="26"/>
        <v>0</v>
      </c>
      <c r="O118" s="135">
        <f t="shared" si="19"/>
        <v>0</v>
      </c>
      <c r="P118" s="135">
        <f t="shared" si="27"/>
        <v>0</v>
      </c>
      <c r="Q118" s="141">
        <f t="shared" si="27"/>
        <v>20.909090909090907</v>
      </c>
    </row>
    <row r="119" spans="1:17" ht="12.75">
      <c r="A119" s="48">
        <v>7</v>
      </c>
      <c r="B119" s="25" t="s">
        <v>43</v>
      </c>
      <c r="C119" s="27">
        <v>300</v>
      </c>
      <c r="D119" s="26">
        <v>49</v>
      </c>
      <c r="E119" s="26">
        <v>31</v>
      </c>
      <c r="F119" s="26"/>
      <c r="G119" s="26"/>
      <c r="H119" s="26"/>
      <c r="I119" s="90"/>
      <c r="J119" s="128">
        <f t="shared" si="28"/>
        <v>80</v>
      </c>
      <c r="K119" s="188">
        <f t="shared" si="23"/>
        <v>16.333333333333332</v>
      </c>
      <c r="L119" s="135">
        <f t="shared" si="24"/>
        <v>10.333333333333334</v>
      </c>
      <c r="M119" s="135">
        <f t="shared" si="25"/>
        <v>0</v>
      </c>
      <c r="N119" s="135">
        <f t="shared" si="26"/>
        <v>0</v>
      </c>
      <c r="O119" s="135">
        <f t="shared" si="19"/>
        <v>0</v>
      </c>
      <c r="P119" s="135">
        <f t="shared" si="27"/>
        <v>0</v>
      </c>
      <c r="Q119" s="141">
        <f t="shared" si="27"/>
        <v>26.666666666666668</v>
      </c>
    </row>
    <row r="120" spans="1:17" ht="12.75">
      <c r="A120" s="48">
        <v>7</v>
      </c>
      <c r="B120" s="25" t="s">
        <v>44</v>
      </c>
      <c r="C120" s="27">
        <v>440</v>
      </c>
      <c r="D120" s="26">
        <v>47</v>
      </c>
      <c r="E120" s="26">
        <v>19</v>
      </c>
      <c r="F120" s="26"/>
      <c r="G120" s="26"/>
      <c r="H120" s="26"/>
      <c r="I120" s="90"/>
      <c r="J120" s="128">
        <f t="shared" si="28"/>
        <v>66</v>
      </c>
      <c r="K120" s="188">
        <f t="shared" si="23"/>
        <v>10.681818181818182</v>
      </c>
      <c r="L120" s="135">
        <f t="shared" si="24"/>
        <v>4.318181818181818</v>
      </c>
      <c r="M120" s="135">
        <f t="shared" si="25"/>
        <v>0</v>
      </c>
      <c r="N120" s="135">
        <f t="shared" si="26"/>
        <v>0</v>
      </c>
      <c r="O120" s="135">
        <f t="shared" si="19"/>
        <v>0</v>
      </c>
      <c r="P120" s="135">
        <f t="shared" si="27"/>
        <v>0</v>
      </c>
      <c r="Q120" s="141">
        <f t="shared" si="27"/>
        <v>15</v>
      </c>
    </row>
    <row r="121" spans="1:17" ht="12.75">
      <c r="A121" s="48">
        <v>7</v>
      </c>
      <c r="B121" s="25" t="s">
        <v>45</v>
      </c>
      <c r="C121" s="27">
        <v>425</v>
      </c>
      <c r="D121" s="26">
        <v>32</v>
      </c>
      <c r="E121" s="26">
        <v>16</v>
      </c>
      <c r="F121" s="26"/>
      <c r="G121" s="26"/>
      <c r="H121" s="26"/>
      <c r="I121" s="90"/>
      <c r="J121" s="128">
        <f t="shared" si="28"/>
        <v>48</v>
      </c>
      <c r="K121" s="188">
        <f t="shared" si="23"/>
        <v>7.529411764705881</v>
      </c>
      <c r="L121" s="135">
        <f t="shared" si="24"/>
        <v>3.7647058823529407</v>
      </c>
      <c r="M121" s="135">
        <f t="shared" si="25"/>
        <v>0</v>
      </c>
      <c r="N121" s="135">
        <f t="shared" si="26"/>
        <v>0</v>
      </c>
      <c r="O121" s="135">
        <f t="shared" si="19"/>
        <v>0</v>
      </c>
      <c r="P121" s="135">
        <f t="shared" si="27"/>
        <v>0</v>
      </c>
      <c r="Q121" s="141">
        <f t="shared" si="27"/>
        <v>11.294117647058824</v>
      </c>
    </row>
    <row r="122" spans="1:17" ht="12.75">
      <c r="A122" s="48">
        <v>7</v>
      </c>
      <c r="B122" s="25" t="s">
        <v>46</v>
      </c>
      <c r="C122" s="27">
        <v>389</v>
      </c>
      <c r="D122" s="26">
        <v>79</v>
      </c>
      <c r="E122" s="26">
        <v>24</v>
      </c>
      <c r="F122" s="26"/>
      <c r="G122" s="26"/>
      <c r="H122" s="26"/>
      <c r="I122" s="90"/>
      <c r="J122" s="128">
        <f t="shared" si="28"/>
        <v>103</v>
      </c>
      <c r="K122" s="188">
        <f t="shared" si="23"/>
        <v>20.308483290488432</v>
      </c>
      <c r="L122" s="135">
        <f t="shared" si="24"/>
        <v>6.169665809768637</v>
      </c>
      <c r="M122" s="135">
        <f t="shared" si="25"/>
        <v>0</v>
      </c>
      <c r="N122" s="135">
        <f t="shared" si="26"/>
        <v>0</v>
      </c>
      <c r="O122" s="135">
        <f t="shared" si="19"/>
        <v>0</v>
      </c>
      <c r="P122" s="135">
        <f t="shared" si="27"/>
        <v>0</v>
      </c>
      <c r="Q122" s="141">
        <f t="shared" si="27"/>
        <v>26.47814910025707</v>
      </c>
    </row>
    <row r="123" spans="1:17" ht="12.75">
      <c r="A123" s="48">
        <v>7</v>
      </c>
      <c r="B123" s="25" t="s">
        <v>47</v>
      </c>
      <c r="C123" s="27">
        <v>358</v>
      </c>
      <c r="D123" s="26">
        <v>48</v>
      </c>
      <c r="E123" s="26">
        <v>15</v>
      </c>
      <c r="F123" s="26"/>
      <c r="G123" s="26"/>
      <c r="H123" s="26"/>
      <c r="I123" s="90"/>
      <c r="J123" s="128">
        <f t="shared" si="28"/>
        <v>63</v>
      </c>
      <c r="K123" s="188">
        <f t="shared" si="23"/>
        <v>13.40782122905028</v>
      </c>
      <c r="L123" s="135">
        <f t="shared" si="24"/>
        <v>4.189944134078212</v>
      </c>
      <c r="M123" s="135">
        <f t="shared" si="25"/>
        <v>0</v>
      </c>
      <c r="N123" s="135">
        <f t="shared" si="26"/>
        <v>0</v>
      </c>
      <c r="O123" s="135">
        <f t="shared" si="19"/>
        <v>0</v>
      </c>
      <c r="P123" s="135">
        <f t="shared" si="27"/>
        <v>0</v>
      </c>
      <c r="Q123" s="141">
        <f t="shared" si="27"/>
        <v>17.59776536312849</v>
      </c>
    </row>
    <row r="124" spans="1:17" ht="12.75">
      <c r="A124" s="48">
        <v>7</v>
      </c>
      <c r="B124" s="25" t="s">
        <v>273</v>
      </c>
      <c r="C124" s="27">
        <v>396</v>
      </c>
      <c r="D124" s="26">
        <v>46</v>
      </c>
      <c r="E124" s="26">
        <v>9</v>
      </c>
      <c r="F124" s="26"/>
      <c r="G124" s="26"/>
      <c r="H124" s="26"/>
      <c r="I124" s="90"/>
      <c r="J124" s="128">
        <f t="shared" si="28"/>
        <v>55</v>
      </c>
      <c r="K124" s="188">
        <f t="shared" si="23"/>
        <v>11.616161616161616</v>
      </c>
      <c r="L124" s="135">
        <f t="shared" si="24"/>
        <v>2.272727272727273</v>
      </c>
      <c r="M124" s="135">
        <f t="shared" si="25"/>
        <v>0</v>
      </c>
      <c r="N124" s="135">
        <f t="shared" si="26"/>
        <v>0</v>
      </c>
      <c r="O124" s="135">
        <f t="shared" si="19"/>
        <v>0</v>
      </c>
      <c r="P124" s="135">
        <f t="shared" si="27"/>
        <v>0</v>
      </c>
      <c r="Q124" s="141">
        <f t="shared" si="27"/>
        <v>13.88888888888889</v>
      </c>
    </row>
    <row r="125" spans="1:17" ht="12.75">
      <c r="A125" s="48">
        <v>7</v>
      </c>
      <c r="B125" s="25" t="s">
        <v>272</v>
      </c>
      <c r="C125" s="27">
        <v>559</v>
      </c>
      <c r="D125" s="26">
        <v>77</v>
      </c>
      <c r="E125" s="26">
        <v>21</v>
      </c>
      <c r="F125" s="26"/>
      <c r="G125" s="26"/>
      <c r="H125" s="26"/>
      <c r="I125" s="90"/>
      <c r="J125" s="128">
        <f t="shared" si="28"/>
        <v>98</v>
      </c>
      <c r="K125" s="188">
        <f t="shared" si="23"/>
        <v>13.774597495527727</v>
      </c>
      <c r="L125" s="135">
        <f t="shared" si="24"/>
        <v>3.7567084078711988</v>
      </c>
      <c r="M125" s="135">
        <f t="shared" si="25"/>
        <v>0</v>
      </c>
      <c r="N125" s="135">
        <f t="shared" si="26"/>
        <v>0</v>
      </c>
      <c r="O125" s="135">
        <f t="shared" si="19"/>
        <v>0</v>
      </c>
      <c r="P125" s="135">
        <f t="shared" si="27"/>
        <v>0</v>
      </c>
      <c r="Q125" s="141">
        <f t="shared" si="27"/>
        <v>17.531305903398927</v>
      </c>
    </row>
    <row r="126" spans="1:17" ht="12.75">
      <c r="A126" s="48">
        <v>7</v>
      </c>
      <c r="B126" s="25" t="s">
        <v>271</v>
      </c>
      <c r="C126" s="27">
        <v>326</v>
      </c>
      <c r="D126" s="26">
        <v>52</v>
      </c>
      <c r="E126" s="26">
        <v>23</v>
      </c>
      <c r="F126" s="26"/>
      <c r="G126" s="26"/>
      <c r="H126" s="26"/>
      <c r="I126" s="90"/>
      <c r="J126" s="128">
        <f t="shared" si="28"/>
        <v>75</v>
      </c>
      <c r="K126" s="188">
        <f t="shared" si="23"/>
        <v>15.950920245398773</v>
      </c>
      <c r="L126" s="135">
        <f t="shared" si="24"/>
        <v>7.05521472392638</v>
      </c>
      <c r="M126" s="135">
        <f t="shared" si="25"/>
        <v>0</v>
      </c>
      <c r="N126" s="135">
        <f t="shared" si="26"/>
        <v>0</v>
      </c>
      <c r="O126" s="135">
        <f t="shared" si="19"/>
        <v>0</v>
      </c>
      <c r="P126" s="135">
        <f t="shared" si="27"/>
        <v>0</v>
      </c>
      <c r="Q126" s="141">
        <f t="shared" si="27"/>
        <v>23.006134969325153</v>
      </c>
    </row>
    <row r="127" spans="1:17" ht="12.75">
      <c r="A127" s="48">
        <v>7</v>
      </c>
      <c r="B127" s="25" t="s">
        <v>270</v>
      </c>
      <c r="C127" s="27">
        <v>332</v>
      </c>
      <c r="D127" s="26">
        <v>57</v>
      </c>
      <c r="E127" s="26">
        <v>12</v>
      </c>
      <c r="F127" s="26"/>
      <c r="G127" s="26"/>
      <c r="H127" s="26"/>
      <c r="I127" s="90"/>
      <c r="J127" s="128">
        <f t="shared" si="28"/>
        <v>69</v>
      </c>
      <c r="K127" s="188">
        <f t="shared" si="23"/>
        <v>17.16867469879518</v>
      </c>
      <c r="L127" s="135">
        <f t="shared" si="24"/>
        <v>3.614457831325301</v>
      </c>
      <c r="M127" s="135">
        <f t="shared" si="25"/>
        <v>0</v>
      </c>
      <c r="N127" s="135">
        <f t="shared" si="26"/>
        <v>0</v>
      </c>
      <c r="O127" s="135">
        <f t="shared" si="19"/>
        <v>0</v>
      </c>
      <c r="P127" s="135">
        <f t="shared" si="27"/>
        <v>0</v>
      </c>
      <c r="Q127" s="141">
        <f t="shared" si="27"/>
        <v>20.783132530120483</v>
      </c>
    </row>
    <row r="128" spans="1:17" ht="12.75">
      <c r="A128" s="48">
        <v>7</v>
      </c>
      <c r="B128" s="25" t="s">
        <v>48</v>
      </c>
      <c r="C128" s="27">
        <v>212</v>
      </c>
      <c r="D128" s="26">
        <v>24</v>
      </c>
      <c r="E128" s="26">
        <v>10</v>
      </c>
      <c r="F128" s="26"/>
      <c r="G128" s="26"/>
      <c r="H128" s="26"/>
      <c r="I128" s="90"/>
      <c r="J128" s="128">
        <f t="shared" si="28"/>
        <v>34</v>
      </c>
      <c r="K128" s="188">
        <f t="shared" si="23"/>
        <v>11.320754716981133</v>
      </c>
      <c r="L128" s="135">
        <f t="shared" si="24"/>
        <v>4.716981132075472</v>
      </c>
      <c r="M128" s="135">
        <f t="shared" si="25"/>
        <v>0</v>
      </c>
      <c r="N128" s="135">
        <f t="shared" si="26"/>
        <v>0</v>
      </c>
      <c r="O128" s="135">
        <f t="shared" si="19"/>
        <v>0</v>
      </c>
      <c r="P128" s="135">
        <f t="shared" si="27"/>
        <v>0</v>
      </c>
      <c r="Q128" s="141">
        <f t="shared" si="27"/>
        <v>16.037735849056602</v>
      </c>
    </row>
    <row r="129" spans="1:17" ht="12.75">
      <c r="A129" s="48">
        <v>7</v>
      </c>
      <c r="B129" s="25" t="s">
        <v>49</v>
      </c>
      <c r="C129" s="27">
        <v>461.0277</v>
      </c>
      <c r="D129" s="26">
        <v>21</v>
      </c>
      <c r="E129" s="26">
        <v>2</v>
      </c>
      <c r="F129" s="26"/>
      <c r="G129" s="26"/>
      <c r="H129" s="26"/>
      <c r="I129" s="90"/>
      <c r="J129" s="128">
        <f t="shared" si="28"/>
        <v>23</v>
      </c>
      <c r="K129" s="188">
        <f t="shared" si="23"/>
        <v>4.555040835941095</v>
      </c>
      <c r="L129" s="135">
        <f t="shared" si="24"/>
        <v>0.4338134129467709</v>
      </c>
      <c r="M129" s="135">
        <f t="shared" si="25"/>
        <v>0</v>
      </c>
      <c r="N129" s="135">
        <f t="shared" si="26"/>
        <v>0</v>
      </c>
      <c r="O129" s="135">
        <f t="shared" si="19"/>
        <v>0</v>
      </c>
      <c r="P129" s="135">
        <f t="shared" si="27"/>
        <v>0</v>
      </c>
      <c r="Q129" s="141">
        <f t="shared" si="27"/>
        <v>4.988854248887866</v>
      </c>
    </row>
    <row r="130" spans="1:17" ht="12.75">
      <c r="A130" s="48">
        <v>7</v>
      </c>
      <c r="B130" s="147" t="s">
        <v>306</v>
      </c>
      <c r="C130" s="148">
        <v>171.45</v>
      </c>
      <c r="D130" s="105">
        <v>14</v>
      </c>
      <c r="E130" s="105">
        <v>2</v>
      </c>
      <c r="F130" s="105"/>
      <c r="G130" s="105"/>
      <c r="H130" s="105"/>
      <c r="I130" s="152"/>
      <c r="J130" s="129"/>
      <c r="K130" s="197">
        <f t="shared" si="23"/>
        <v>8.165645960921552</v>
      </c>
      <c r="L130" s="136">
        <f t="shared" si="24"/>
        <v>1.1665208515602217</v>
      </c>
      <c r="M130" s="136">
        <f t="shared" si="25"/>
        <v>0</v>
      </c>
      <c r="N130" s="136">
        <f t="shared" si="26"/>
        <v>0</v>
      </c>
      <c r="O130" s="136">
        <f aca="true" t="shared" si="29" ref="O130:O193">H130/$C130*100</f>
        <v>0</v>
      </c>
      <c r="P130" s="136">
        <f t="shared" si="27"/>
        <v>0</v>
      </c>
      <c r="Q130" s="142">
        <f t="shared" si="27"/>
        <v>0</v>
      </c>
    </row>
    <row r="131" spans="1:17" ht="12.75">
      <c r="A131" s="52">
        <v>7</v>
      </c>
      <c r="B131" s="29" t="s">
        <v>50</v>
      </c>
      <c r="C131" s="31">
        <v>192.8023</v>
      </c>
      <c r="D131" s="30">
        <v>19</v>
      </c>
      <c r="E131" s="30">
        <v>4</v>
      </c>
      <c r="F131" s="30"/>
      <c r="G131" s="30"/>
      <c r="H131" s="30"/>
      <c r="I131" s="94"/>
      <c r="J131" s="130">
        <f t="shared" si="28"/>
        <v>23</v>
      </c>
      <c r="K131" s="189">
        <f t="shared" si="23"/>
        <v>9.854654223523267</v>
      </c>
      <c r="L131" s="190">
        <f t="shared" si="24"/>
        <v>2.0746640470575297</v>
      </c>
      <c r="M131" s="190">
        <f t="shared" si="25"/>
        <v>0</v>
      </c>
      <c r="N131" s="190">
        <f t="shared" si="26"/>
        <v>0</v>
      </c>
      <c r="O131" s="190">
        <f t="shared" si="29"/>
        <v>0</v>
      </c>
      <c r="P131" s="190">
        <f t="shared" si="27"/>
        <v>0</v>
      </c>
      <c r="Q131" s="143">
        <f t="shared" si="27"/>
        <v>11.929318270580797</v>
      </c>
    </row>
    <row r="132" spans="1:17" ht="13.5" thickBot="1">
      <c r="A132" s="18"/>
      <c r="B132" s="18"/>
      <c r="C132" s="10">
        <f>SUM(C112:C131)</f>
        <v>9113.28</v>
      </c>
      <c r="D132" s="6">
        <f aca="true" t="shared" si="30" ref="D132:J132">SUM(D112:D131)</f>
        <v>1063</v>
      </c>
      <c r="E132" s="6">
        <f t="shared" si="30"/>
        <v>330</v>
      </c>
      <c r="F132" s="6">
        <f>SUM(F112:F131)</f>
        <v>0</v>
      </c>
      <c r="G132" s="6">
        <f t="shared" si="30"/>
        <v>0</v>
      </c>
      <c r="H132" s="6">
        <f t="shared" si="30"/>
        <v>0</v>
      </c>
      <c r="I132" s="6">
        <f t="shared" si="30"/>
        <v>0</v>
      </c>
      <c r="J132" s="6">
        <f t="shared" si="30"/>
        <v>1377</v>
      </c>
      <c r="K132" s="191">
        <f t="shared" si="23"/>
        <v>11.66429649917483</v>
      </c>
      <c r="L132" s="192">
        <f t="shared" si="24"/>
        <v>3.6210892236384704</v>
      </c>
      <c r="M132" s="192">
        <f t="shared" si="25"/>
        <v>0</v>
      </c>
      <c r="N132" s="192">
        <f t="shared" si="26"/>
        <v>0</v>
      </c>
      <c r="O132" s="192">
        <f t="shared" si="29"/>
        <v>0</v>
      </c>
      <c r="P132" s="192">
        <f t="shared" si="27"/>
        <v>0</v>
      </c>
      <c r="Q132" s="196">
        <f t="shared" si="27"/>
        <v>15.109817760455071</v>
      </c>
    </row>
    <row r="133" spans="1:17" ht="12.75">
      <c r="A133" s="51">
        <v>8</v>
      </c>
      <c r="B133" s="22" t="s">
        <v>51</v>
      </c>
      <c r="C133" s="24">
        <v>3833</v>
      </c>
      <c r="D133" s="23"/>
      <c r="E133" s="23"/>
      <c r="F133" s="23"/>
      <c r="G133" s="23"/>
      <c r="H133" s="23"/>
      <c r="I133" s="93"/>
      <c r="J133" s="131">
        <f t="shared" si="28"/>
        <v>0</v>
      </c>
      <c r="K133" s="186">
        <f t="shared" si="23"/>
        <v>0</v>
      </c>
      <c r="L133" s="187">
        <f t="shared" si="24"/>
        <v>0</v>
      </c>
      <c r="M133" s="187">
        <f t="shared" si="25"/>
        <v>0</v>
      </c>
      <c r="N133" s="187">
        <f t="shared" si="26"/>
        <v>0</v>
      </c>
      <c r="O133" s="187">
        <f t="shared" si="29"/>
        <v>0</v>
      </c>
      <c r="P133" s="187">
        <f t="shared" si="27"/>
        <v>0</v>
      </c>
      <c r="Q133" s="195">
        <f t="shared" si="27"/>
        <v>0</v>
      </c>
    </row>
    <row r="134" spans="1:17" ht="12.75">
      <c r="A134" s="48">
        <v>8</v>
      </c>
      <c r="B134" s="25" t="s">
        <v>52</v>
      </c>
      <c r="C134" s="27">
        <v>1370</v>
      </c>
      <c r="D134" s="26"/>
      <c r="E134" s="26"/>
      <c r="F134" s="26"/>
      <c r="G134" s="26"/>
      <c r="H134" s="26"/>
      <c r="I134" s="90"/>
      <c r="J134" s="128">
        <f t="shared" si="28"/>
        <v>0</v>
      </c>
      <c r="K134" s="188">
        <f t="shared" si="23"/>
        <v>0</v>
      </c>
      <c r="L134" s="135">
        <f t="shared" si="24"/>
        <v>0</v>
      </c>
      <c r="M134" s="135">
        <f t="shared" si="25"/>
        <v>0</v>
      </c>
      <c r="N134" s="135">
        <f t="shared" si="26"/>
        <v>0</v>
      </c>
      <c r="O134" s="135">
        <f t="shared" si="29"/>
        <v>0</v>
      </c>
      <c r="P134" s="135">
        <f t="shared" si="27"/>
        <v>0</v>
      </c>
      <c r="Q134" s="141">
        <f t="shared" si="27"/>
        <v>0</v>
      </c>
    </row>
    <row r="135" spans="1:17" ht="12.75">
      <c r="A135" s="48">
        <v>8</v>
      </c>
      <c r="B135" s="25" t="s">
        <v>53</v>
      </c>
      <c r="C135" s="27">
        <v>2000</v>
      </c>
      <c r="D135" s="26"/>
      <c r="E135" s="26"/>
      <c r="F135" s="26"/>
      <c r="G135" s="26"/>
      <c r="H135" s="26"/>
      <c r="I135" s="90"/>
      <c r="J135" s="128">
        <f t="shared" si="28"/>
        <v>0</v>
      </c>
      <c r="K135" s="188">
        <f t="shared" si="23"/>
        <v>0</v>
      </c>
      <c r="L135" s="135">
        <f t="shared" si="24"/>
        <v>0</v>
      </c>
      <c r="M135" s="135">
        <f t="shared" si="25"/>
        <v>0</v>
      </c>
      <c r="N135" s="135">
        <f t="shared" si="26"/>
        <v>0</v>
      </c>
      <c r="O135" s="135">
        <f t="shared" si="29"/>
        <v>0</v>
      </c>
      <c r="P135" s="135">
        <f t="shared" si="27"/>
        <v>0</v>
      </c>
      <c r="Q135" s="141">
        <f t="shared" si="27"/>
        <v>0</v>
      </c>
    </row>
    <row r="136" spans="1:17" ht="12.75">
      <c r="A136" s="48">
        <v>8</v>
      </c>
      <c r="B136" s="25" t="s">
        <v>54</v>
      </c>
      <c r="C136" s="27">
        <v>1382</v>
      </c>
      <c r="D136" s="26"/>
      <c r="E136" s="26"/>
      <c r="F136" s="26"/>
      <c r="G136" s="26"/>
      <c r="H136" s="26"/>
      <c r="I136" s="90"/>
      <c r="J136" s="128">
        <f t="shared" si="28"/>
        <v>0</v>
      </c>
      <c r="K136" s="188">
        <f t="shared" si="23"/>
        <v>0</v>
      </c>
      <c r="L136" s="135">
        <f t="shared" si="24"/>
        <v>0</v>
      </c>
      <c r="M136" s="135">
        <f t="shared" si="25"/>
        <v>0</v>
      </c>
      <c r="N136" s="135">
        <f t="shared" si="26"/>
        <v>0</v>
      </c>
      <c r="O136" s="135">
        <f t="shared" si="29"/>
        <v>0</v>
      </c>
      <c r="P136" s="135">
        <f t="shared" si="27"/>
        <v>0</v>
      </c>
      <c r="Q136" s="141">
        <f t="shared" si="27"/>
        <v>0</v>
      </c>
    </row>
    <row r="137" spans="1:17" ht="12.75">
      <c r="A137" s="48">
        <v>8</v>
      </c>
      <c r="B137" s="25" t="s">
        <v>55</v>
      </c>
      <c r="C137" s="27">
        <v>6293</v>
      </c>
      <c r="D137" s="26">
        <v>16</v>
      </c>
      <c r="E137" s="26"/>
      <c r="F137" s="26"/>
      <c r="G137" s="26"/>
      <c r="H137" s="26"/>
      <c r="I137" s="90"/>
      <c r="J137" s="128">
        <f t="shared" si="28"/>
        <v>16</v>
      </c>
      <c r="K137" s="188">
        <f t="shared" si="23"/>
        <v>0.2542507548069283</v>
      </c>
      <c r="L137" s="135">
        <f t="shared" si="24"/>
        <v>0</v>
      </c>
      <c r="M137" s="135">
        <f t="shared" si="25"/>
        <v>0</v>
      </c>
      <c r="N137" s="135">
        <f t="shared" si="26"/>
        <v>0</v>
      </c>
      <c r="O137" s="135">
        <f t="shared" si="29"/>
        <v>0</v>
      </c>
      <c r="P137" s="135">
        <f t="shared" si="27"/>
        <v>0</v>
      </c>
      <c r="Q137" s="141">
        <f t="shared" si="27"/>
        <v>0.2542507548069283</v>
      </c>
    </row>
    <row r="138" spans="1:17" ht="12.75">
      <c r="A138" s="48">
        <v>8</v>
      </c>
      <c r="B138" s="25" t="s">
        <v>56</v>
      </c>
      <c r="C138" s="27">
        <v>2147</v>
      </c>
      <c r="D138" s="26"/>
      <c r="E138" s="26"/>
      <c r="F138" s="26"/>
      <c r="G138" s="26"/>
      <c r="H138" s="26"/>
      <c r="I138" s="90"/>
      <c r="J138" s="128">
        <f t="shared" si="28"/>
        <v>0</v>
      </c>
      <c r="K138" s="188">
        <f t="shared" si="23"/>
        <v>0</v>
      </c>
      <c r="L138" s="135">
        <f t="shared" si="24"/>
        <v>0</v>
      </c>
      <c r="M138" s="135">
        <f t="shared" si="25"/>
        <v>0</v>
      </c>
      <c r="N138" s="135">
        <f t="shared" si="26"/>
        <v>0</v>
      </c>
      <c r="O138" s="135">
        <f t="shared" si="29"/>
        <v>0</v>
      </c>
      <c r="P138" s="135">
        <f t="shared" si="27"/>
        <v>0</v>
      </c>
      <c r="Q138" s="141">
        <f t="shared" si="27"/>
        <v>0</v>
      </c>
    </row>
    <row r="139" spans="1:17" ht="12.75">
      <c r="A139" s="48">
        <v>8</v>
      </c>
      <c r="B139" s="25" t="s">
        <v>57</v>
      </c>
      <c r="C139" s="27">
        <v>2471</v>
      </c>
      <c r="D139" s="26">
        <v>48</v>
      </c>
      <c r="E139" s="26">
        <v>6</v>
      </c>
      <c r="F139" s="26"/>
      <c r="G139" s="26"/>
      <c r="H139" s="26"/>
      <c r="I139" s="90"/>
      <c r="J139" s="128">
        <f t="shared" si="28"/>
        <v>54</v>
      </c>
      <c r="K139" s="188">
        <f t="shared" si="23"/>
        <v>1.9425333872925938</v>
      </c>
      <c r="L139" s="135">
        <f t="shared" si="24"/>
        <v>0.24281667341157423</v>
      </c>
      <c r="M139" s="135">
        <f t="shared" si="25"/>
        <v>0</v>
      </c>
      <c r="N139" s="135">
        <f t="shared" si="26"/>
        <v>0</v>
      </c>
      <c r="O139" s="135">
        <f t="shared" si="29"/>
        <v>0</v>
      </c>
      <c r="P139" s="135">
        <f t="shared" si="27"/>
        <v>0</v>
      </c>
      <c r="Q139" s="141">
        <f t="shared" si="27"/>
        <v>2.185350060704168</v>
      </c>
    </row>
    <row r="140" spans="1:17" ht="12.75">
      <c r="A140" s="48">
        <v>8</v>
      </c>
      <c r="B140" s="25" t="s">
        <v>58</v>
      </c>
      <c r="C140" s="27">
        <v>1595</v>
      </c>
      <c r="D140" s="26">
        <v>21</v>
      </c>
      <c r="E140" s="26">
        <v>8</v>
      </c>
      <c r="F140" s="26"/>
      <c r="G140" s="26"/>
      <c r="H140" s="26"/>
      <c r="I140" s="90"/>
      <c r="J140" s="128">
        <f t="shared" si="28"/>
        <v>29</v>
      </c>
      <c r="K140" s="188">
        <f t="shared" si="23"/>
        <v>1.316614420062696</v>
      </c>
      <c r="L140" s="135">
        <f t="shared" si="24"/>
        <v>0.5015673981191223</v>
      </c>
      <c r="M140" s="135">
        <f t="shared" si="25"/>
        <v>0</v>
      </c>
      <c r="N140" s="135">
        <f t="shared" si="26"/>
        <v>0</v>
      </c>
      <c r="O140" s="135">
        <f t="shared" si="29"/>
        <v>0</v>
      </c>
      <c r="P140" s="135">
        <f t="shared" si="27"/>
        <v>0</v>
      </c>
      <c r="Q140" s="141">
        <f t="shared" si="27"/>
        <v>1.8181818181818181</v>
      </c>
    </row>
    <row r="141" spans="1:17" ht="12.75">
      <c r="A141" s="48">
        <v>8</v>
      </c>
      <c r="B141" s="25" t="s">
        <v>59</v>
      </c>
      <c r="C141" s="27">
        <v>2192</v>
      </c>
      <c r="D141" s="26"/>
      <c r="E141" s="26"/>
      <c r="F141" s="26"/>
      <c r="G141" s="26"/>
      <c r="H141" s="26"/>
      <c r="I141" s="90"/>
      <c r="J141" s="128">
        <f t="shared" si="28"/>
        <v>0</v>
      </c>
      <c r="K141" s="188">
        <f t="shared" si="23"/>
        <v>0</v>
      </c>
      <c r="L141" s="135">
        <f t="shared" si="24"/>
        <v>0</v>
      </c>
      <c r="M141" s="135">
        <f t="shared" si="25"/>
        <v>0</v>
      </c>
      <c r="N141" s="135">
        <f t="shared" si="26"/>
        <v>0</v>
      </c>
      <c r="O141" s="135">
        <f t="shared" si="29"/>
        <v>0</v>
      </c>
      <c r="P141" s="135">
        <f t="shared" si="27"/>
        <v>0</v>
      </c>
      <c r="Q141" s="141">
        <f t="shared" si="27"/>
        <v>0</v>
      </c>
    </row>
    <row r="142" spans="1:17" ht="12.75">
      <c r="A142" s="48">
        <v>8</v>
      </c>
      <c r="B142" s="25" t="s">
        <v>60</v>
      </c>
      <c r="C142" s="27">
        <v>2260</v>
      </c>
      <c r="D142" s="26"/>
      <c r="E142" s="26"/>
      <c r="F142" s="26"/>
      <c r="G142" s="26"/>
      <c r="H142" s="26"/>
      <c r="I142" s="90"/>
      <c r="J142" s="128">
        <f t="shared" si="28"/>
        <v>0</v>
      </c>
      <c r="K142" s="188">
        <f t="shared" si="23"/>
        <v>0</v>
      </c>
      <c r="L142" s="135">
        <f t="shared" si="24"/>
        <v>0</v>
      </c>
      <c r="M142" s="135">
        <f t="shared" si="25"/>
        <v>0</v>
      </c>
      <c r="N142" s="135">
        <f t="shared" si="26"/>
        <v>0</v>
      </c>
      <c r="O142" s="135">
        <f t="shared" si="29"/>
        <v>0</v>
      </c>
      <c r="P142" s="135">
        <f t="shared" si="27"/>
        <v>0</v>
      </c>
      <c r="Q142" s="141">
        <f t="shared" si="27"/>
        <v>0</v>
      </c>
    </row>
    <row r="143" spans="1:17" ht="12.75">
      <c r="A143" s="48">
        <v>8</v>
      </c>
      <c r="B143" s="25" t="s">
        <v>61</v>
      </c>
      <c r="C143" s="27">
        <v>721</v>
      </c>
      <c r="D143" s="26">
        <v>31</v>
      </c>
      <c r="E143" s="26">
        <v>9</v>
      </c>
      <c r="F143" s="26"/>
      <c r="G143" s="26"/>
      <c r="H143" s="26"/>
      <c r="I143" s="90"/>
      <c r="J143" s="128">
        <f t="shared" si="28"/>
        <v>40</v>
      </c>
      <c r="K143" s="188">
        <f t="shared" si="23"/>
        <v>4.2995839112343965</v>
      </c>
      <c r="L143" s="135">
        <f t="shared" si="24"/>
        <v>1.248266296809986</v>
      </c>
      <c r="M143" s="135">
        <f t="shared" si="25"/>
        <v>0</v>
      </c>
      <c r="N143" s="135">
        <f t="shared" si="26"/>
        <v>0</v>
      </c>
      <c r="O143" s="135">
        <f t="shared" si="29"/>
        <v>0</v>
      </c>
      <c r="P143" s="135">
        <f t="shared" si="27"/>
        <v>0</v>
      </c>
      <c r="Q143" s="141">
        <f t="shared" si="27"/>
        <v>5.547850208044383</v>
      </c>
    </row>
    <row r="144" spans="1:17" ht="12.75">
      <c r="A144" s="48">
        <v>8</v>
      </c>
      <c r="B144" s="25" t="s">
        <v>269</v>
      </c>
      <c r="C144" s="27">
        <v>5630</v>
      </c>
      <c r="D144" s="26"/>
      <c r="E144" s="26"/>
      <c r="F144" s="26"/>
      <c r="G144" s="26"/>
      <c r="H144" s="26"/>
      <c r="I144" s="90"/>
      <c r="J144" s="128">
        <f t="shared" si="28"/>
        <v>0</v>
      </c>
      <c r="K144" s="188">
        <f t="shared" si="23"/>
        <v>0</v>
      </c>
      <c r="L144" s="135">
        <f t="shared" si="24"/>
        <v>0</v>
      </c>
      <c r="M144" s="135">
        <f t="shared" si="25"/>
        <v>0</v>
      </c>
      <c r="N144" s="135">
        <f t="shared" si="26"/>
        <v>0</v>
      </c>
      <c r="O144" s="135">
        <f t="shared" si="29"/>
        <v>0</v>
      </c>
      <c r="P144" s="135">
        <f t="shared" si="27"/>
        <v>0</v>
      </c>
      <c r="Q144" s="141">
        <f t="shared" si="27"/>
        <v>0</v>
      </c>
    </row>
    <row r="145" spans="1:17" ht="12.75">
      <c r="A145" s="48">
        <v>8</v>
      </c>
      <c r="B145" s="25" t="s">
        <v>62</v>
      </c>
      <c r="C145" s="27">
        <v>830</v>
      </c>
      <c r="D145" s="26"/>
      <c r="E145" s="26"/>
      <c r="F145" s="26"/>
      <c r="G145" s="26"/>
      <c r="H145" s="26"/>
      <c r="I145" s="90"/>
      <c r="J145" s="128">
        <f t="shared" si="28"/>
        <v>0</v>
      </c>
      <c r="K145" s="188">
        <f t="shared" si="23"/>
        <v>0</v>
      </c>
      <c r="L145" s="135">
        <f t="shared" si="24"/>
        <v>0</v>
      </c>
      <c r="M145" s="135">
        <f t="shared" si="25"/>
        <v>0</v>
      </c>
      <c r="N145" s="135">
        <f t="shared" si="26"/>
        <v>0</v>
      </c>
      <c r="O145" s="135">
        <f t="shared" si="29"/>
        <v>0</v>
      </c>
      <c r="P145" s="135">
        <f t="shared" si="27"/>
        <v>0</v>
      </c>
      <c r="Q145" s="141">
        <f t="shared" si="27"/>
        <v>0</v>
      </c>
    </row>
    <row r="146" spans="1:17" ht="12.75">
      <c r="A146" s="48">
        <v>8</v>
      </c>
      <c r="B146" s="25" t="s">
        <v>63</v>
      </c>
      <c r="C146" s="27">
        <v>930</v>
      </c>
      <c r="D146" s="26"/>
      <c r="E146" s="26"/>
      <c r="F146" s="26"/>
      <c r="G146" s="26"/>
      <c r="H146" s="26"/>
      <c r="I146" s="90"/>
      <c r="J146" s="128">
        <f t="shared" si="28"/>
        <v>0</v>
      </c>
      <c r="K146" s="188">
        <f t="shared" si="23"/>
        <v>0</v>
      </c>
      <c r="L146" s="135">
        <f t="shared" si="24"/>
        <v>0</v>
      </c>
      <c r="M146" s="135">
        <f t="shared" si="25"/>
        <v>0</v>
      </c>
      <c r="N146" s="135">
        <f t="shared" si="26"/>
        <v>0</v>
      </c>
      <c r="O146" s="135">
        <f t="shared" si="29"/>
        <v>0</v>
      </c>
      <c r="P146" s="135">
        <f t="shared" si="27"/>
        <v>0</v>
      </c>
      <c r="Q146" s="141">
        <f t="shared" si="27"/>
        <v>0</v>
      </c>
    </row>
    <row r="147" spans="1:17" ht="12.75">
      <c r="A147" s="48">
        <v>8</v>
      </c>
      <c r="B147" s="25" t="s">
        <v>64</v>
      </c>
      <c r="C147" s="27">
        <v>2638</v>
      </c>
      <c r="D147" s="26">
        <v>6</v>
      </c>
      <c r="E147" s="26"/>
      <c r="F147" s="26"/>
      <c r="G147" s="26"/>
      <c r="H147" s="26"/>
      <c r="I147" s="90"/>
      <c r="J147" s="128">
        <f t="shared" si="28"/>
        <v>6</v>
      </c>
      <c r="K147" s="188">
        <f t="shared" si="23"/>
        <v>0.22744503411675512</v>
      </c>
      <c r="L147" s="135">
        <f t="shared" si="24"/>
        <v>0</v>
      </c>
      <c r="M147" s="135">
        <f t="shared" si="25"/>
        <v>0</v>
      </c>
      <c r="N147" s="135">
        <f t="shared" si="26"/>
        <v>0</v>
      </c>
      <c r="O147" s="135">
        <f t="shared" si="29"/>
        <v>0</v>
      </c>
      <c r="P147" s="135">
        <f t="shared" si="27"/>
        <v>0</v>
      </c>
      <c r="Q147" s="141">
        <f t="shared" si="27"/>
        <v>0.22744503411675512</v>
      </c>
    </row>
    <row r="148" spans="1:17" ht="12.75">
      <c r="A148" s="48">
        <v>8</v>
      </c>
      <c r="B148" s="25" t="s">
        <v>65</v>
      </c>
      <c r="C148" s="27">
        <v>1427</v>
      </c>
      <c r="D148" s="26">
        <v>4</v>
      </c>
      <c r="E148" s="26"/>
      <c r="F148" s="26"/>
      <c r="G148" s="26"/>
      <c r="H148" s="26"/>
      <c r="I148" s="90"/>
      <c r="J148" s="128">
        <f t="shared" si="28"/>
        <v>4</v>
      </c>
      <c r="K148" s="188">
        <f t="shared" si="23"/>
        <v>0.2803083391730904</v>
      </c>
      <c r="L148" s="135">
        <f t="shared" si="24"/>
        <v>0</v>
      </c>
      <c r="M148" s="135">
        <f t="shared" si="25"/>
        <v>0</v>
      </c>
      <c r="N148" s="135">
        <f t="shared" si="26"/>
        <v>0</v>
      </c>
      <c r="O148" s="135">
        <f t="shared" si="29"/>
        <v>0</v>
      </c>
      <c r="P148" s="135">
        <f t="shared" si="27"/>
        <v>0</v>
      </c>
      <c r="Q148" s="141">
        <f t="shared" si="27"/>
        <v>0.2803083391730904</v>
      </c>
    </row>
    <row r="149" spans="1:17" ht="12.75">
      <c r="A149" s="48">
        <v>8</v>
      </c>
      <c r="B149" s="25" t="s">
        <v>66</v>
      </c>
      <c r="C149" s="27">
        <v>1357</v>
      </c>
      <c r="D149" s="26">
        <v>46</v>
      </c>
      <c r="E149" s="26">
        <v>3</v>
      </c>
      <c r="F149" s="26"/>
      <c r="G149" s="26"/>
      <c r="H149" s="26"/>
      <c r="I149" s="90"/>
      <c r="J149" s="128">
        <f t="shared" si="28"/>
        <v>49</v>
      </c>
      <c r="K149" s="188">
        <f t="shared" si="23"/>
        <v>3.389830508474576</v>
      </c>
      <c r="L149" s="135">
        <f t="shared" si="24"/>
        <v>0.2210759027266028</v>
      </c>
      <c r="M149" s="135">
        <f t="shared" si="25"/>
        <v>0</v>
      </c>
      <c r="N149" s="135">
        <f t="shared" si="26"/>
        <v>0</v>
      </c>
      <c r="O149" s="135">
        <f t="shared" si="29"/>
        <v>0</v>
      </c>
      <c r="P149" s="135">
        <f t="shared" si="27"/>
        <v>0</v>
      </c>
      <c r="Q149" s="141">
        <f t="shared" si="27"/>
        <v>3.6109064112011793</v>
      </c>
    </row>
    <row r="150" spans="1:17" ht="12.75">
      <c r="A150" s="48">
        <v>8</v>
      </c>
      <c r="B150" s="25" t="s">
        <v>67</v>
      </c>
      <c r="C150" s="27">
        <v>2534</v>
      </c>
      <c r="D150" s="26">
        <v>39</v>
      </c>
      <c r="E150" s="26">
        <v>4</v>
      </c>
      <c r="F150" s="26"/>
      <c r="G150" s="26"/>
      <c r="H150" s="26"/>
      <c r="I150" s="90"/>
      <c r="J150" s="128">
        <f t="shared" si="28"/>
        <v>43</v>
      </c>
      <c r="K150" s="188">
        <f t="shared" si="23"/>
        <v>1.5390686661404893</v>
      </c>
      <c r="L150" s="135">
        <f t="shared" si="24"/>
        <v>0.15785319652722968</v>
      </c>
      <c r="M150" s="135">
        <f t="shared" si="25"/>
        <v>0</v>
      </c>
      <c r="N150" s="135">
        <f t="shared" si="26"/>
        <v>0</v>
      </c>
      <c r="O150" s="135">
        <f t="shared" si="29"/>
        <v>0</v>
      </c>
      <c r="P150" s="135">
        <f t="shared" si="27"/>
        <v>0</v>
      </c>
      <c r="Q150" s="141">
        <f t="shared" si="27"/>
        <v>1.6969218626677192</v>
      </c>
    </row>
    <row r="151" spans="1:17" ht="12.75">
      <c r="A151" s="48">
        <v>8</v>
      </c>
      <c r="B151" s="25" t="s">
        <v>268</v>
      </c>
      <c r="C151" s="27">
        <v>1697</v>
      </c>
      <c r="D151" s="26"/>
      <c r="E151" s="26"/>
      <c r="F151" s="26"/>
      <c r="G151" s="26"/>
      <c r="H151" s="26"/>
      <c r="I151" s="90"/>
      <c r="J151" s="128">
        <f t="shared" si="28"/>
        <v>0</v>
      </c>
      <c r="K151" s="188">
        <f t="shared" si="23"/>
        <v>0</v>
      </c>
      <c r="L151" s="135">
        <f t="shared" si="24"/>
        <v>0</v>
      </c>
      <c r="M151" s="135">
        <f t="shared" si="25"/>
        <v>0</v>
      </c>
      <c r="N151" s="135">
        <f t="shared" si="26"/>
        <v>0</v>
      </c>
      <c r="O151" s="135">
        <f t="shared" si="29"/>
        <v>0</v>
      </c>
      <c r="P151" s="135">
        <f t="shared" si="27"/>
        <v>0</v>
      </c>
      <c r="Q151" s="141">
        <f t="shared" si="27"/>
        <v>0</v>
      </c>
    </row>
    <row r="152" spans="1:17" ht="12.75">
      <c r="A152" s="48">
        <v>8</v>
      </c>
      <c r="B152" s="25" t="s">
        <v>68</v>
      </c>
      <c r="C152" s="27">
        <v>4734</v>
      </c>
      <c r="D152" s="26">
        <v>6</v>
      </c>
      <c r="E152" s="26"/>
      <c r="F152" s="26"/>
      <c r="G152" s="26"/>
      <c r="H152" s="26"/>
      <c r="I152" s="90"/>
      <c r="J152" s="128">
        <f t="shared" si="28"/>
        <v>6</v>
      </c>
      <c r="K152" s="188">
        <f t="shared" si="23"/>
        <v>0.12674271229404308</v>
      </c>
      <c r="L152" s="135">
        <f t="shared" si="24"/>
        <v>0</v>
      </c>
      <c r="M152" s="135">
        <f t="shared" si="25"/>
        <v>0</v>
      </c>
      <c r="N152" s="135">
        <f t="shared" si="26"/>
        <v>0</v>
      </c>
      <c r="O152" s="135">
        <f t="shared" si="29"/>
        <v>0</v>
      </c>
      <c r="P152" s="135">
        <f t="shared" si="27"/>
        <v>0</v>
      </c>
      <c r="Q152" s="141">
        <f t="shared" si="27"/>
        <v>0.12674271229404308</v>
      </c>
    </row>
    <row r="153" spans="1:17" ht="12.75">
      <c r="A153" s="48">
        <v>8</v>
      </c>
      <c r="B153" s="25" t="s">
        <v>69</v>
      </c>
      <c r="C153" s="27">
        <v>1526</v>
      </c>
      <c r="D153" s="26">
        <v>9</v>
      </c>
      <c r="E153" s="26"/>
      <c r="F153" s="26"/>
      <c r="G153" s="26"/>
      <c r="H153" s="26"/>
      <c r="I153" s="90"/>
      <c r="J153" s="128">
        <f t="shared" si="28"/>
        <v>9</v>
      </c>
      <c r="K153" s="188">
        <f t="shared" si="23"/>
        <v>0.5897771952817824</v>
      </c>
      <c r="L153" s="135">
        <f t="shared" si="24"/>
        <v>0</v>
      </c>
      <c r="M153" s="135">
        <f t="shared" si="25"/>
        <v>0</v>
      </c>
      <c r="N153" s="135">
        <f t="shared" si="26"/>
        <v>0</v>
      </c>
      <c r="O153" s="135">
        <f t="shared" si="29"/>
        <v>0</v>
      </c>
      <c r="P153" s="135">
        <f t="shared" si="27"/>
        <v>0</v>
      </c>
      <c r="Q153" s="141">
        <f t="shared" si="27"/>
        <v>0.5897771952817824</v>
      </c>
    </row>
    <row r="154" spans="1:17" ht="12.75">
      <c r="A154" s="48">
        <v>8</v>
      </c>
      <c r="B154" s="25" t="s">
        <v>70</v>
      </c>
      <c r="C154" s="27">
        <v>2452</v>
      </c>
      <c r="D154" s="26">
        <v>26</v>
      </c>
      <c r="E154" s="26"/>
      <c r="F154" s="26"/>
      <c r="G154" s="26"/>
      <c r="H154" s="26"/>
      <c r="I154" s="90"/>
      <c r="J154" s="128">
        <f t="shared" si="28"/>
        <v>26</v>
      </c>
      <c r="K154" s="188">
        <f t="shared" si="23"/>
        <v>1.0603588907014683</v>
      </c>
      <c r="L154" s="135">
        <f t="shared" si="24"/>
        <v>0</v>
      </c>
      <c r="M154" s="135">
        <f t="shared" si="25"/>
        <v>0</v>
      </c>
      <c r="N154" s="135">
        <f t="shared" si="26"/>
        <v>0</v>
      </c>
      <c r="O154" s="135">
        <f t="shared" si="29"/>
        <v>0</v>
      </c>
      <c r="P154" s="135">
        <f t="shared" si="27"/>
        <v>0</v>
      </c>
      <c r="Q154" s="141">
        <f t="shared" si="27"/>
        <v>1.0603588907014683</v>
      </c>
    </row>
    <row r="155" spans="1:17" ht="12.75">
      <c r="A155" s="52">
        <v>8</v>
      </c>
      <c r="B155" s="29" t="s">
        <v>71</v>
      </c>
      <c r="C155" s="32">
        <v>1410.824</v>
      </c>
      <c r="D155" s="30">
        <v>16</v>
      </c>
      <c r="E155" s="30">
        <v>14</v>
      </c>
      <c r="F155" s="30"/>
      <c r="G155" s="30"/>
      <c r="H155" s="30"/>
      <c r="I155" s="94"/>
      <c r="J155" s="130">
        <f t="shared" si="28"/>
        <v>30</v>
      </c>
      <c r="K155" s="189">
        <f t="shared" si="23"/>
        <v>1.1340890146467597</v>
      </c>
      <c r="L155" s="190">
        <f t="shared" si="24"/>
        <v>0.9923278878159146</v>
      </c>
      <c r="M155" s="190">
        <f t="shared" si="25"/>
        <v>0</v>
      </c>
      <c r="N155" s="190">
        <f t="shared" si="26"/>
        <v>0</v>
      </c>
      <c r="O155" s="190">
        <f t="shared" si="29"/>
        <v>0</v>
      </c>
      <c r="P155" s="190">
        <f t="shared" si="27"/>
        <v>0</v>
      </c>
      <c r="Q155" s="143">
        <f t="shared" si="27"/>
        <v>2.1264169024626742</v>
      </c>
    </row>
    <row r="156" spans="1:17" s="12" customFormat="1" ht="13.5" thickBot="1">
      <c r="A156" s="17"/>
      <c r="B156" s="17"/>
      <c r="C156" s="10">
        <f>SUM(C133:C155)</f>
        <v>53429.824</v>
      </c>
      <c r="D156" s="6">
        <f aca="true" t="shared" si="31" ref="D156:J156">SUM(D133:D155)</f>
        <v>268</v>
      </c>
      <c r="E156" s="6">
        <f t="shared" si="31"/>
        <v>44</v>
      </c>
      <c r="F156" s="6">
        <f>SUM(F133:F155)</f>
        <v>0</v>
      </c>
      <c r="G156" s="6">
        <f t="shared" si="31"/>
        <v>0</v>
      </c>
      <c r="H156" s="6">
        <f t="shared" si="31"/>
        <v>0</v>
      </c>
      <c r="I156" s="6">
        <f t="shared" si="31"/>
        <v>0</v>
      </c>
      <c r="J156" s="6">
        <f t="shared" si="31"/>
        <v>312</v>
      </c>
      <c r="K156" s="191">
        <f t="shared" si="23"/>
        <v>0.5015925188149599</v>
      </c>
      <c r="L156" s="192">
        <f t="shared" si="24"/>
        <v>0.08235101055170985</v>
      </c>
      <c r="M156" s="192">
        <f t="shared" si="25"/>
        <v>0</v>
      </c>
      <c r="N156" s="192">
        <f t="shared" si="26"/>
        <v>0</v>
      </c>
      <c r="O156" s="192">
        <f t="shared" si="29"/>
        <v>0</v>
      </c>
      <c r="P156" s="192">
        <f t="shared" si="27"/>
        <v>0</v>
      </c>
      <c r="Q156" s="196">
        <f t="shared" si="27"/>
        <v>0.5839435293666698</v>
      </c>
    </row>
    <row r="157" spans="1:17" ht="12.75">
      <c r="A157" s="51">
        <v>9</v>
      </c>
      <c r="B157" s="22" t="s">
        <v>72</v>
      </c>
      <c r="C157" s="24">
        <v>1370</v>
      </c>
      <c r="D157" s="23">
        <v>13</v>
      </c>
      <c r="E157" s="23">
        <v>14</v>
      </c>
      <c r="F157" s="23"/>
      <c r="G157" s="23"/>
      <c r="H157" s="23"/>
      <c r="I157" s="93"/>
      <c r="J157" s="131">
        <f t="shared" si="28"/>
        <v>27</v>
      </c>
      <c r="K157" s="186">
        <f t="shared" si="23"/>
        <v>0.948905109489051</v>
      </c>
      <c r="L157" s="187">
        <f t="shared" si="24"/>
        <v>1.0218978102189782</v>
      </c>
      <c r="M157" s="187">
        <f t="shared" si="25"/>
        <v>0</v>
      </c>
      <c r="N157" s="187">
        <f t="shared" si="26"/>
        <v>0</v>
      </c>
      <c r="O157" s="187">
        <f t="shared" si="29"/>
        <v>0</v>
      </c>
      <c r="P157" s="187">
        <f t="shared" si="27"/>
        <v>0</v>
      </c>
      <c r="Q157" s="195">
        <f t="shared" si="27"/>
        <v>1.9708029197080292</v>
      </c>
    </row>
    <row r="158" spans="1:17" ht="12.75">
      <c r="A158" s="48">
        <v>9</v>
      </c>
      <c r="B158" s="25" t="s">
        <v>73</v>
      </c>
      <c r="C158" s="27">
        <v>1056</v>
      </c>
      <c r="D158" s="26"/>
      <c r="E158" s="26"/>
      <c r="F158" s="26"/>
      <c r="G158" s="26"/>
      <c r="H158" s="26"/>
      <c r="I158" s="90"/>
      <c r="J158" s="128">
        <f t="shared" si="28"/>
        <v>0</v>
      </c>
      <c r="K158" s="188">
        <f t="shared" si="23"/>
        <v>0</v>
      </c>
      <c r="L158" s="135">
        <f t="shared" si="24"/>
        <v>0</v>
      </c>
      <c r="M158" s="135">
        <f t="shared" si="25"/>
        <v>0</v>
      </c>
      <c r="N158" s="135">
        <f t="shared" si="26"/>
        <v>0</v>
      </c>
      <c r="O158" s="135">
        <f t="shared" si="29"/>
        <v>0</v>
      </c>
      <c r="P158" s="135">
        <f t="shared" si="27"/>
        <v>0</v>
      </c>
      <c r="Q158" s="141">
        <f t="shared" si="27"/>
        <v>0</v>
      </c>
    </row>
    <row r="159" spans="1:17" ht="12.75">
      <c r="A159" s="48">
        <v>9</v>
      </c>
      <c r="B159" s="25" t="s">
        <v>74</v>
      </c>
      <c r="C159" s="27">
        <v>1595</v>
      </c>
      <c r="D159" s="26"/>
      <c r="E159" s="26"/>
      <c r="F159" s="26"/>
      <c r="G159" s="26"/>
      <c r="H159" s="26"/>
      <c r="I159" s="90"/>
      <c r="J159" s="128">
        <f t="shared" si="28"/>
        <v>0</v>
      </c>
      <c r="K159" s="188">
        <f t="shared" si="23"/>
        <v>0</v>
      </c>
      <c r="L159" s="135">
        <f t="shared" si="24"/>
        <v>0</v>
      </c>
      <c r="M159" s="135">
        <f t="shared" si="25"/>
        <v>0</v>
      </c>
      <c r="N159" s="135">
        <f t="shared" si="26"/>
        <v>0</v>
      </c>
      <c r="O159" s="135">
        <f t="shared" si="29"/>
        <v>0</v>
      </c>
      <c r="P159" s="135">
        <f t="shared" si="27"/>
        <v>0</v>
      </c>
      <c r="Q159" s="141">
        <f t="shared" si="27"/>
        <v>0</v>
      </c>
    </row>
    <row r="160" spans="1:17" ht="12.75">
      <c r="A160" s="48">
        <v>9</v>
      </c>
      <c r="B160" s="25" t="s">
        <v>75</v>
      </c>
      <c r="C160" s="27">
        <v>4944</v>
      </c>
      <c r="D160" s="26"/>
      <c r="E160" s="26"/>
      <c r="F160" s="26"/>
      <c r="G160" s="26"/>
      <c r="H160" s="26"/>
      <c r="I160" s="90"/>
      <c r="J160" s="128">
        <f t="shared" si="28"/>
        <v>0</v>
      </c>
      <c r="K160" s="188">
        <f t="shared" si="23"/>
        <v>0</v>
      </c>
      <c r="L160" s="135">
        <f t="shared" si="24"/>
        <v>0</v>
      </c>
      <c r="M160" s="135">
        <f t="shared" si="25"/>
        <v>0</v>
      </c>
      <c r="N160" s="135">
        <f t="shared" si="26"/>
        <v>0</v>
      </c>
      <c r="O160" s="135">
        <f t="shared" si="29"/>
        <v>0</v>
      </c>
      <c r="P160" s="135">
        <f t="shared" si="27"/>
        <v>0</v>
      </c>
      <c r="Q160" s="141">
        <f t="shared" si="27"/>
        <v>0</v>
      </c>
    </row>
    <row r="161" spans="1:17" ht="12.75">
      <c r="A161" s="48">
        <v>9</v>
      </c>
      <c r="B161" s="25" t="s">
        <v>76</v>
      </c>
      <c r="C161" s="27">
        <v>3965</v>
      </c>
      <c r="D161" s="26"/>
      <c r="E161" s="26">
        <v>23</v>
      </c>
      <c r="F161" s="26"/>
      <c r="G161" s="26"/>
      <c r="H161" s="26"/>
      <c r="I161" s="90"/>
      <c r="J161" s="128">
        <f t="shared" si="28"/>
        <v>23</v>
      </c>
      <c r="K161" s="188">
        <f t="shared" si="23"/>
        <v>0</v>
      </c>
      <c r="L161" s="135">
        <f t="shared" si="24"/>
        <v>0.5800756620428752</v>
      </c>
      <c r="M161" s="135">
        <f t="shared" si="25"/>
        <v>0</v>
      </c>
      <c r="N161" s="135">
        <f t="shared" si="26"/>
        <v>0</v>
      </c>
      <c r="O161" s="135">
        <f t="shared" si="29"/>
        <v>0</v>
      </c>
      <c r="P161" s="135">
        <f t="shared" si="27"/>
        <v>0</v>
      </c>
      <c r="Q161" s="141">
        <f t="shared" si="27"/>
        <v>0.5800756620428752</v>
      </c>
    </row>
    <row r="162" spans="1:17" ht="12.75">
      <c r="A162" s="48">
        <v>9</v>
      </c>
      <c r="B162" s="25" t="s">
        <v>77</v>
      </c>
      <c r="C162" s="27">
        <v>950</v>
      </c>
      <c r="D162" s="26"/>
      <c r="E162" s="26"/>
      <c r="F162" s="26"/>
      <c r="G162" s="26"/>
      <c r="H162" s="26"/>
      <c r="I162" s="90"/>
      <c r="J162" s="128">
        <f t="shared" si="28"/>
        <v>0</v>
      </c>
      <c r="K162" s="188">
        <f t="shared" si="23"/>
        <v>0</v>
      </c>
      <c r="L162" s="135">
        <f t="shared" si="24"/>
        <v>0</v>
      </c>
      <c r="M162" s="135">
        <f t="shared" si="25"/>
        <v>0</v>
      </c>
      <c r="N162" s="135">
        <f t="shared" si="26"/>
        <v>0</v>
      </c>
      <c r="O162" s="135">
        <f t="shared" si="29"/>
        <v>0</v>
      </c>
      <c r="P162" s="135">
        <f t="shared" si="27"/>
        <v>0</v>
      </c>
      <c r="Q162" s="141">
        <f t="shared" si="27"/>
        <v>0</v>
      </c>
    </row>
    <row r="163" spans="1:17" ht="12.75">
      <c r="A163" s="48">
        <v>9</v>
      </c>
      <c r="B163" s="25" t="s">
        <v>267</v>
      </c>
      <c r="C163" s="27">
        <v>4380</v>
      </c>
      <c r="D163" s="26"/>
      <c r="E163" s="26">
        <v>1</v>
      </c>
      <c r="F163" s="26"/>
      <c r="G163" s="26"/>
      <c r="H163" s="26"/>
      <c r="I163" s="90"/>
      <c r="J163" s="128">
        <f t="shared" si="28"/>
        <v>1</v>
      </c>
      <c r="K163" s="188">
        <f t="shared" si="23"/>
        <v>0</v>
      </c>
      <c r="L163" s="135">
        <f t="shared" si="24"/>
        <v>0.0228310502283105</v>
      </c>
      <c r="M163" s="135">
        <f t="shared" si="25"/>
        <v>0</v>
      </c>
      <c r="N163" s="135">
        <f t="shared" si="26"/>
        <v>0</v>
      </c>
      <c r="O163" s="135">
        <f t="shared" si="29"/>
        <v>0</v>
      </c>
      <c r="P163" s="135">
        <f t="shared" si="27"/>
        <v>0</v>
      </c>
      <c r="Q163" s="141">
        <f t="shared" si="27"/>
        <v>0.0228310502283105</v>
      </c>
    </row>
    <row r="164" spans="1:17" ht="12.75">
      <c r="A164" s="48">
        <v>9</v>
      </c>
      <c r="B164" s="25" t="s">
        <v>266</v>
      </c>
      <c r="C164" s="27">
        <v>1560</v>
      </c>
      <c r="D164" s="26">
        <v>20</v>
      </c>
      <c r="E164" s="26">
        <v>2</v>
      </c>
      <c r="F164" s="26"/>
      <c r="G164" s="26"/>
      <c r="H164" s="26"/>
      <c r="I164" s="90"/>
      <c r="J164" s="128">
        <f t="shared" si="28"/>
        <v>22</v>
      </c>
      <c r="K164" s="188">
        <f t="shared" si="23"/>
        <v>1.282051282051282</v>
      </c>
      <c r="L164" s="135">
        <f t="shared" si="24"/>
        <v>0.1282051282051282</v>
      </c>
      <c r="M164" s="135">
        <f t="shared" si="25"/>
        <v>0</v>
      </c>
      <c r="N164" s="135">
        <f t="shared" si="26"/>
        <v>0</v>
      </c>
      <c r="O164" s="135">
        <f t="shared" si="29"/>
        <v>0</v>
      </c>
      <c r="P164" s="135">
        <f t="shared" si="27"/>
        <v>0</v>
      </c>
      <c r="Q164" s="141">
        <f t="shared" si="27"/>
        <v>1.4102564102564104</v>
      </c>
    </row>
    <row r="165" spans="1:17" ht="12.75">
      <c r="A165" s="48">
        <v>9</v>
      </c>
      <c r="B165" s="25" t="s">
        <v>265</v>
      </c>
      <c r="C165" s="27">
        <v>4537</v>
      </c>
      <c r="D165" s="26"/>
      <c r="E165" s="26"/>
      <c r="F165" s="26"/>
      <c r="G165" s="26"/>
      <c r="H165" s="26"/>
      <c r="I165" s="90"/>
      <c r="J165" s="128">
        <f t="shared" si="28"/>
        <v>0</v>
      </c>
      <c r="K165" s="188">
        <f t="shared" si="23"/>
        <v>0</v>
      </c>
      <c r="L165" s="135">
        <f t="shared" si="24"/>
        <v>0</v>
      </c>
      <c r="M165" s="135">
        <f t="shared" si="25"/>
        <v>0</v>
      </c>
      <c r="N165" s="135">
        <f t="shared" si="26"/>
        <v>0</v>
      </c>
      <c r="O165" s="135">
        <f t="shared" si="29"/>
        <v>0</v>
      </c>
      <c r="P165" s="135">
        <f t="shared" si="27"/>
        <v>0</v>
      </c>
      <c r="Q165" s="141">
        <f t="shared" si="27"/>
        <v>0</v>
      </c>
    </row>
    <row r="166" spans="1:17" ht="12.75">
      <c r="A166" s="48">
        <v>9</v>
      </c>
      <c r="B166" s="25" t="s">
        <v>78</v>
      </c>
      <c r="C166" s="27">
        <v>6058</v>
      </c>
      <c r="D166" s="26">
        <v>76</v>
      </c>
      <c r="E166" s="26">
        <v>11</v>
      </c>
      <c r="F166" s="26"/>
      <c r="G166" s="26"/>
      <c r="H166" s="26"/>
      <c r="I166" s="90"/>
      <c r="J166" s="128">
        <f t="shared" si="28"/>
        <v>87</v>
      </c>
      <c r="K166" s="188">
        <f t="shared" si="23"/>
        <v>1.2545394519643447</v>
      </c>
      <c r="L166" s="135">
        <f t="shared" si="24"/>
        <v>0.18157807857378672</v>
      </c>
      <c r="M166" s="135">
        <f t="shared" si="25"/>
        <v>0</v>
      </c>
      <c r="N166" s="135">
        <f t="shared" si="26"/>
        <v>0</v>
      </c>
      <c r="O166" s="135">
        <f t="shared" si="29"/>
        <v>0</v>
      </c>
      <c r="P166" s="135">
        <f t="shared" si="27"/>
        <v>0</v>
      </c>
      <c r="Q166" s="141">
        <f t="shared" si="27"/>
        <v>1.4361175305381315</v>
      </c>
    </row>
    <row r="167" spans="1:17" ht="12.75">
      <c r="A167" s="48">
        <v>9</v>
      </c>
      <c r="B167" s="25" t="s">
        <v>79</v>
      </c>
      <c r="C167" s="27">
        <v>1585</v>
      </c>
      <c r="D167" s="26"/>
      <c r="E167" s="26"/>
      <c r="F167" s="26"/>
      <c r="G167" s="26"/>
      <c r="H167" s="26"/>
      <c r="I167" s="90"/>
      <c r="J167" s="128">
        <f t="shared" si="28"/>
        <v>0</v>
      </c>
      <c r="K167" s="188">
        <f t="shared" si="23"/>
        <v>0</v>
      </c>
      <c r="L167" s="135">
        <f t="shared" si="24"/>
        <v>0</v>
      </c>
      <c r="M167" s="135">
        <f t="shared" si="25"/>
        <v>0</v>
      </c>
      <c r="N167" s="135">
        <f t="shared" si="26"/>
        <v>0</v>
      </c>
      <c r="O167" s="135">
        <f t="shared" si="29"/>
        <v>0</v>
      </c>
      <c r="P167" s="135">
        <f t="shared" si="27"/>
        <v>0</v>
      </c>
      <c r="Q167" s="141">
        <f t="shared" si="27"/>
        <v>0</v>
      </c>
    </row>
    <row r="168" spans="1:17" ht="12.75">
      <c r="A168" s="48">
        <v>9</v>
      </c>
      <c r="B168" s="25" t="s">
        <v>80</v>
      </c>
      <c r="C168" s="27">
        <v>3545</v>
      </c>
      <c r="D168" s="26">
        <v>3</v>
      </c>
      <c r="E168" s="26">
        <v>4</v>
      </c>
      <c r="F168" s="26"/>
      <c r="G168" s="26"/>
      <c r="H168" s="26"/>
      <c r="I168" s="90"/>
      <c r="J168" s="128">
        <f t="shared" si="28"/>
        <v>7</v>
      </c>
      <c r="K168" s="188">
        <f t="shared" si="23"/>
        <v>0.08462623413258111</v>
      </c>
      <c r="L168" s="135">
        <f t="shared" si="24"/>
        <v>0.11283497884344146</v>
      </c>
      <c r="M168" s="135">
        <f t="shared" si="25"/>
        <v>0</v>
      </c>
      <c r="N168" s="135">
        <f t="shared" si="26"/>
        <v>0</v>
      </c>
      <c r="O168" s="135">
        <f t="shared" si="29"/>
        <v>0</v>
      </c>
      <c r="P168" s="135">
        <f t="shared" si="27"/>
        <v>0</v>
      </c>
      <c r="Q168" s="141">
        <f t="shared" si="27"/>
        <v>0.19746121297602257</v>
      </c>
    </row>
    <row r="169" spans="1:17" ht="12.75">
      <c r="A169" s="48">
        <v>9</v>
      </c>
      <c r="B169" s="25" t="s">
        <v>81</v>
      </c>
      <c r="C169" s="27">
        <v>3875</v>
      </c>
      <c r="D169" s="26"/>
      <c r="E169" s="26"/>
      <c r="F169" s="26"/>
      <c r="G169" s="26"/>
      <c r="H169" s="26"/>
      <c r="I169" s="90"/>
      <c r="J169" s="128">
        <f t="shared" si="28"/>
        <v>0</v>
      </c>
      <c r="K169" s="188">
        <f t="shared" si="23"/>
        <v>0</v>
      </c>
      <c r="L169" s="135">
        <f t="shared" si="24"/>
        <v>0</v>
      </c>
      <c r="M169" s="135">
        <f t="shared" si="25"/>
        <v>0</v>
      </c>
      <c r="N169" s="135">
        <f t="shared" si="26"/>
        <v>0</v>
      </c>
      <c r="O169" s="135">
        <f t="shared" si="29"/>
        <v>0</v>
      </c>
      <c r="P169" s="135">
        <f t="shared" si="27"/>
        <v>0</v>
      </c>
      <c r="Q169" s="141">
        <f t="shared" si="27"/>
        <v>0</v>
      </c>
    </row>
    <row r="170" spans="1:17" ht="12.75">
      <c r="A170" s="52">
        <v>9</v>
      </c>
      <c r="B170" s="29" t="s">
        <v>82</v>
      </c>
      <c r="C170" s="31">
        <v>174.7194</v>
      </c>
      <c r="D170" s="30"/>
      <c r="E170" s="30"/>
      <c r="F170" s="30"/>
      <c r="G170" s="30"/>
      <c r="H170" s="30"/>
      <c r="I170" s="94"/>
      <c r="J170" s="130">
        <f t="shared" si="28"/>
        <v>0</v>
      </c>
      <c r="K170" s="189">
        <f t="shared" si="23"/>
        <v>0</v>
      </c>
      <c r="L170" s="190">
        <f t="shared" si="24"/>
        <v>0</v>
      </c>
      <c r="M170" s="190">
        <f t="shared" si="25"/>
        <v>0</v>
      </c>
      <c r="N170" s="190">
        <f t="shared" si="26"/>
        <v>0</v>
      </c>
      <c r="O170" s="190">
        <f t="shared" si="29"/>
        <v>0</v>
      </c>
      <c r="P170" s="190">
        <f t="shared" si="27"/>
        <v>0</v>
      </c>
      <c r="Q170" s="143">
        <f t="shared" si="27"/>
        <v>0</v>
      </c>
    </row>
    <row r="171" spans="1:17" s="12" customFormat="1" ht="13.5" thickBot="1">
      <c r="A171" s="17"/>
      <c r="B171" s="17"/>
      <c r="C171" s="10">
        <f>SUM(C157:C170)</f>
        <v>39594.7194</v>
      </c>
      <c r="D171" s="6">
        <f aca="true" t="shared" si="32" ref="D171:J171">SUM(D157:D170)</f>
        <v>112</v>
      </c>
      <c r="E171" s="6"/>
      <c r="F171" s="6">
        <f>SUM(F157:F170)</f>
        <v>0</v>
      </c>
      <c r="G171" s="6">
        <f t="shared" si="32"/>
        <v>0</v>
      </c>
      <c r="H171" s="6">
        <f t="shared" si="32"/>
        <v>0</v>
      </c>
      <c r="I171" s="6">
        <f>SUM(I157:I170)</f>
        <v>0</v>
      </c>
      <c r="J171" s="6">
        <f t="shared" si="32"/>
        <v>167</v>
      </c>
      <c r="K171" s="191">
        <f t="shared" si="23"/>
        <v>0.2828660025811422</v>
      </c>
      <c r="L171" s="192">
        <f t="shared" si="24"/>
        <v>0</v>
      </c>
      <c r="M171" s="192">
        <f t="shared" si="25"/>
        <v>0</v>
      </c>
      <c r="N171" s="192">
        <f t="shared" si="26"/>
        <v>0</v>
      </c>
      <c r="O171" s="192">
        <f t="shared" si="29"/>
        <v>0</v>
      </c>
      <c r="P171" s="192">
        <f t="shared" si="27"/>
        <v>0</v>
      </c>
      <c r="Q171" s="196">
        <f t="shared" si="27"/>
        <v>0.42177341456295303</v>
      </c>
    </row>
    <row r="172" spans="1:17" ht="12.75">
      <c r="A172" s="51">
        <v>10</v>
      </c>
      <c r="B172" s="22" t="s">
        <v>83</v>
      </c>
      <c r="C172" s="24">
        <v>1301</v>
      </c>
      <c r="D172" s="23">
        <v>35</v>
      </c>
      <c r="E172" s="23">
        <v>3</v>
      </c>
      <c r="F172" s="23"/>
      <c r="G172" s="23"/>
      <c r="H172" s="23"/>
      <c r="I172" s="93"/>
      <c r="J172" s="131">
        <f t="shared" si="28"/>
        <v>38</v>
      </c>
      <c r="K172" s="186">
        <f t="shared" si="23"/>
        <v>2.690238278247502</v>
      </c>
      <c r="L172" s="187">
        <f t="shared" si="24"/>
        <v>0.23059185242121444</v>
      </c>
      <c r="M172" s="187">
        <f t="shared" si="25"/>
        <v>0</v>
      </c>
      <c r="N172" s="187">
        <f t="shared" si="26"/>
        <v>0</v>
      </c>
      <c r="O172" s="187">
        <f t="shared" si="29"/>
        <v>0</v>
      </c>
      <c r="P172" s="187">
        <f t="shared" si="27"/>
        <v>0</v>
      </c>
      <c r="Q172" s="195">
        <f t="shared" si="27"/>
        <v>2.9208301306687163</v>
      </c>
    </row>
    <row r="173" spans="1:17" ht="12.75">
      <c r="A173" s="48">
        <v>10</v>
      </c>
      <c r="B173" s="25" t="s">
        <v>84</v>
      </c>
      <c r="C173" s="27">
        <v>2187</v>
      </c>
      <c r="D173" s="26">
        <v>40</v>
      </c>
      <c r="E173" s="26">
        <v>4</v>
      </c>
      <c r="F173" s="26"/>
      <c r="G173" s="26"/>
      <c r="H173" s="26"/>
      <c r="I173" s="90"/>
      <c r="J173" s="128">
        <f t="shared" si="28"/>
        <v>44</v>
      </c>
      <c r="K173" s="188">
        <f t="shared" si="23"/>
        <v>1.8289894833104712</v>
      </c>
      <c r="L173" s="135">
        <f t="shared" si="24"/>
        <v>0.18289894833104708</v>
      </c>
      <c r="M173" s="135">
        <f t="shared" si="25"/>
        <v>0</v>
      </c>
      <c r="N173" s="135">
        <f t="shared" si="26"/>
        <v>0</v>
      </c>
      <c r="O173" s="135">
        <f t="shared" si="29"/>
        <v>0</v>
      </c>
      <c r="P173" s="135">
        <f t="shared" si="27"/>
        <v>0</v>
      </c>
      <c r="Q173" s="141">
        <f t="shared" si="27"/>
        <v>2.0118884316415184</v>
      </c>
    </row>
    <row r="174" spans="1:17" ht="12.75">
      <c r="A174" s="48">
        <v>10</v>
      </c>
      <c r="B174" s="25" t="s">
        <v>85</v>
      </c>
      <c r="C174" s="27">
        <v>2987</v>
      </c>
      <c r="D174" s="26">
        <v>21</v>
      </c>
      <c r="E174" s="26"/>
      <c r="F174" s="26"/>
      <c r="G174" s="26"/>
      <c r="H174" s="26"/>
      <c r="I174" s="90"/>
      <c r="J174" s="128">
        <f t="shared" si="28"/>
        <v>21</v>
      </c>
      <c r="K174" s="188">
        <f t="shared" si="23"/>
        <v>0.7030465349849347</v>
      </c>
      <c r="L174" s="135">
        <f t="shared" si="24"/>
        <v>0</v>
      </c>
      <c r="M174" s="135">
        <f t="shared" si="25"/>
        <v>0</v>
      </c>
      <c r="N174" s="135">
        <f t="shared" si="26"/>
        <v>0</v>
      </c>
      <c r="O174" s="135">
        <f t="shared" si="29"/>
        <v>0</v>
      </c>
      <c r="P174" s="135">
        <f t="shared" si="27"/>
        <v>0</v>
      </c>
      <c r="Q174" s="141">
        <f t="shared" si="27"/>
        <v>0.7030465349849347</v>
      </c>
    </row>
    <row r="175" spans="1:17" ht="12.75">
      <c r="A175" s="48">
        <v>10</v>
      </c>
      <c r="B175" s="25" t="s">
        <v>86</v>
      </c>
      <c r="C175" s="27">
        <v>1678</v>
      </c>
      <c r="D175" s="26">
        <v>38</v>
      </c>
      <c r="E175" s="26">
        <v>7</v>
      </c>
      <c r="F175" s="26"/>
      <c r="G175" s="26"/>
      <c r="H175" s="26"/>
      <c r="I175" s="90"/>
      <c r="J175" s="128">
        <f t="shared" si="28"/>
        <v>45</v>
      </c>
      <c r="K175" s="188">
        <f t="shared" si="23"/>
        <v>2.264600715137068</v>
      </c>
      <c r="L175" s="135">
        <f t="shared" si="24"/>
        <v>0.4171632896305125</v>
      </c>
      <c r="M175" s="135">
        <f t="shared" si="25"/>
        <v>0</v>
      </c>
      <c r="N175" s="135">
        <f t="shared" si="26"/>
        <v>0</v>
      </c>
      <c r="O175" s="135">
        <f t="shared" si="29"/>
        <v>0</v>
      </c>
      <c r="P175" s="135">
        <f t="shared" si="27"/>
        <v>0</v>
      </c>
      <c r="Q175" s="141">
        <f t="shared" si="27"/>
        <v>2.6817640047675804</v>
      </c>
    </row>
    <row r="176" spans="1:17" ht="12.75">
      <c r="A176" s="48">
        <v>10</v>
      </c>
      <c r="B176" s="25" t="s">
        <v>87</v>
      </c>
      <c r="C176" s="27">
        <v>1893</v>
      </c>
      <c r="D176" s="26">
        <v>4</v>
      </c>
      <c r="E176" s="26">
        <v>2</v>
      </c>
      <c r="F176" s="26"/>
      <c r="G176" s="26"/>
      <c r="H176" s="26"/>
      <c r="I176" s="90">
        <v>20</v>
      </c>
      <c r="J176" s="128">
        <f t="shared" si="28"/>
        <v>6</v>
      </c>
      <c r="K176" s="188">
        <f aca="true" t="shared" si="33" ref="K176:K239">D176/$C176*100</f>
        <v>0.21130480718436345</v>
      </c>
      <c r="L176" s="135">
        <f t="shared" si="24"/>
        <v>0.10565240359218173</v>
      </c>
      <c r="M176" s="135">
        <f t="shared" si="25"/>
        <v>0</v>
      </c>
      <c r="N176" s="135">
        <f t="shared" si="26"/>
        <v>0</v>
      </c>
      <c r="O176" s="135">
        <f t="shared" si="29"/>
        <v>0</v>
      </c>
      <c r="P176" s="135">
        <f t="shared" si="27"/>
        <v>1.0565240359218173</v>
      </c>
      <c r="Q176" s="141">
        <f t="shared" si="27"/>
        <v>0.31695721077654515</v>
      </c>
    </row>
    <row r="177" spans="1:17" ht="12.75">
      <c r="A177" s="48">
        <v>10</v>
      </c>
      <c r="B177" s="25" t="s">
        <v>88</v>
      </c>
      <c r="C177" s="27">
        <v>1532</v>
      </c>
      <c r="D177" s="26">
        <v>49</v>
      </c>
      <c r="E177" s="26">
        <v>4</v>
      </c>
      <c r="F177" s="26"/>
      <c r="G177" s="26"/>
      <c r="H177" s="26"/>
      <c r="I177" s="90"/>
      <c r="J177" s="128">
        <f t="shared" si="28"/>
        <v>53</v>
      </c>
      <c r="K177" s="188">
        <f t="shared" si="33"/>
        <v>3.1984334203655354</v>
      </c>
      <c r="L177" s="135">
        <f aca="true" t="shared" si="34" ref="L177:L240">E177/$C177*100</f>
        <v>0.26109660574412535</v>
      </c>
      <c r="M177" s="135">
        <f aca="true" t="shared" si="35" ref="M177:M240">F177/$C177*100</f>
        <v>0</v>
      </c>
      <c r="N177" s="135">
        <f aca="true" t="shared" si="36" ref="N177:N240">G177/$C177*100</f>
        <v>0</v>
      </c>
      <c r="O177" s="135">
        <f t="shared" si="29"/>
        <v>0</v>
      </c>
      <c r="P177" s="135">
        <f aca="true" t="shared" si="37" ref="P177:Q240">I177/$C177*100</f>
        <v>0</v>
      </c>
      <c r="Q177" s="141">
        <f t="shared" si="37"/>
        <v>3.4595300261096606</v>
      </c>
    </row>
    <row r="178" spans="1:17" ht="12.75">
      <c r="A178" s="48">
        <v>10</v>
      </c>
      <c r="B178" s="25" t="s">
        <v>89</v>
      </c>
      <c r="C178" s="27">
        <v>2012</v>
      </c>
      <c r="D178" s="26"/>
      <c r="E178" s="26"/>
      <c r="F178" s="26"/>
      <c r="G178" s="26"/>
      <c r="H178" s="26"/>
      <c r="I178" s="90">
        <v>48</v>
      </c>
      <c r="J178" s="128">
        <f t="shared" si="28"/>
        <v>0</v>
      </c>
      <c r="K178" s="188">
        <f t="shared" si="33"/>
        <v>0</v>
      </c>
      <c r="L178" s="135">
        <f t="shared" si="34"/>
        <v>0</v>
      </c>
      <c r="M178" s="135">
        <f t="shared" si="35"/>
        <v>0</v>
      </c>
      <c r="N178" s="135">
        <f t="shared" si="36"/>
        <v>0</v>
      </c>
      <c r="O178" s="135">
        <f t="shared" si="29"/>
        <v>0</v>
      </c>
      <c r="P178" s="135">
        <f t="shared" si="37"/>
        <v>2.3856858846918487</v>
      </c>
      <c r="Q178" s="141">
        <f t="shared" si="37"/>
        <v>0</v>
      </c>
    </row>
    <row r="179" spans="1:17" ht="12.75">
      <c r="A179" s="48">
        <v>10</v>
      </c>
      <c r="B179" s="25" t="s">
        <v>90</v>
      </c>
      <c r="C179" s="27">
        <v>1579</v>
      </c>
      <c r="D179" s="26">
        <v>16</v>
      </c>
      <c r="E179" s="26"/>
      <c r="F179" s="26"/>
      <c r="G179" s="26"/>
      <c r="H179" s="26"/>
      <c r="I179" s="90"/>
      <c r="J179" s="128">
        <f t="shared" si="28"/>
        <v>16</v>
      </c>
      <c r="K179" s="188">
        <f t="shared" si="33"/>
        <v>1.013299556681444</v>
      </c>
      <c r="L179" s="135">
        <f t="shared" si="34"/>
        <v>0</v>
      </c>
      <c r="M179" s="135">
        <f t="shared" si="35"/>
        <v>0</v>
      </c>
      <c r="N179" s="135">
        <f t="shared" si="36"/>
        <v>0</v>
      </c>
      <c r="O179" s="135">
        <f t="shared" si="29"/>
        <v>0</v>
      </c>
      <c r="P179" s="135">
        <f t="shared" si="37"/>
        <v>0</v>
      </c>
      <c r="Q179" s="141">
        <f t="shared" si="37"/>
        <v>1.013299556681444</v>
      </c>
    </row>
    <row r="180" spans="1:17" ht="12.75">
      <c r="A180" s="48">
        <v>10</v>
      </c>
      <c r="B180" s="25" t="s">
        <v>91</v>
      </c>
      <c r="C180" s="27">
        <v>3979</v>
      </c>
      <c r="D180" s="26">
        <v>21</v>
      </c>
      <c r="E180" s="26"/>
      <c r="F180" s="26"/>
      <c r="G180" s="26"/>
      <c r="H180" s="26"/>
      <c r="I180" s="90"/>
      <c r="J180" s="128">
        <f t="shared" si="28"/>
        <v>21</v>
      </c>
      <c r="K180" s="188">
        <f t="shared" si="33"/>
        <v>0.5277707966825836</v>
      </c>
      <c r="L180" s="135">
        <f t="shared" si="34"/>
        <v>0</v>
      </c>
      <c r="M180" s="135">
        <f t="shared" si="35"/>
        <v>0</v>
      </c>
      <c r="N180" s="135">
        <f t="shared" si="36"/>
        <v>0</v>
      </c>
      <c r="O180" s="135">
        <f t="shared" si="29"/>
        <v>0</v>
      </c>
      <c r="P180" s="135">
        <f t="shared" si="37"/>
        <v>0</v>
      </c>
      <c r="Q180" s="141">
        <f t="shared" si="37"/>
        <v>0.5277707966825836</v>
      </c>
    </row>
    <row r="181" spans="1:17" ht="12.75">
      <c r="A181" s="48">
        <v>10</v>
      </c>
      <c r="B181" s="25" t="s">
        <v>92</v>
      </c>
      <c r="C181" s="27">
        <v>1320</v>
      </c>
      <c r="D181" s="26"/>
      <c r="E181" s="26"/>
      <c r="F181" s="26"/>
      <c r="G181" s="26"/>
      <c r="H181" s="26"/>
      <c r="I181" s="90"/>
      <c r="J181" s="128">
        <f t="shared" si="28"/>
        <v>0</v>
      </c>
      <c r="K181" s="188">
        <f t="shared" si="33"/>
        <v>0</v>
      </c>
      <c r="L181" s="135">
        <f t="shared" si="34"/>
        <v>0</v>
      </c>
      <c r="M181" s="135">
        <f t="shared" si="35"/>
        <v>0</v>
      </c>
      <c r="N181" s="135">
        <f t="shared" si="36"/>
        <v>0</v>
      </c>
      <c r="O181" s="135">
        <f t="shared" si="29"/>
        <v>0</v>
      </c>
      <c r="P181" s="135">
        <f t="shared" si="37"/>
        <v>0</v>
      </c>
      <c r="Q181" s="141">
        <f t="shared" si="37"/>
        <v>0</v>
      </c>
    </row>
    <row r="182" spans="1:17" ht="12.75">
      <c r="A182" s="48">
        <v>10</v>
      </c>
      <c r="B182" s="25" t="s">
        <v>93</v>
      </c>
      <c r="C182" s="27">
        <v>2633</v>
      </c>
      <c r="D182" s="26">
        <v>41</v>
      </c>
      <c r="E182" s="26"/>
      <c r="F182" s="26"/>
      <c r="G182" s="26"/>
      <c r="H182" s="26"/>
      <c r="I182" s="90"/>
      <c r="J182" s="128">
        <f t="shared" si="28"/>
        <v>41</v>
      </c>
      <c r="K182" s="188">
        <f t="shared" si="33"/>
        <v>1.5571591340676034</v>
      </c>
      <c r="L182" s="135">
        <f t="shared" si="34"/>
        <v>0</v>
      </c>
      <c r="M182" s="135">
        <f t="shared" si="35"/>
        <v>0</v>
      </c>
      <c r="N182" s="135">
        <f t="shared" si="36"/>
        <v>0</v>
      </c>
      <c r="O182" s="135">
        <f t="shared" si="29"/>
        <v>0</v>
      </c>
      <c r="P182" s="135">
        <f t="shared" si="37"/>
        <v>0</v>
      </c>
      <c r="Q182" s="141">
        <f t="shared" si="37"/>
        <v>1.5571591340676034</v>
      </c>
    </row>
    <row r="183" spans="1:17" ht="12.75">
      <c r="A183" s="48">
        <v>10</v>
      </c>
      <c r="B183" s="25" t="s">
        <v>94</v>
      </c>
      <c r="C183" s="27">
        <v>157.5185</v>
      </c>
      <c r="D183" s="26"/>
      <c r="E183" s="26"/>
      <c r="F183" s="26"/>
      <c r="G183" s="26"/>
      <c r="H183" s="26"/>
      <c r="I183" s="90"/>
      <c r="J183" s="128">
        <f t="shared" si="28"/>
        <v>0</v>
      </c>
      <c r="K183" s="188">
        <f t="shared" si="33"/>
        <v>0</v>
      </c>
      <c r="L183" s="135">
        <f t="shared" si="34"/>
        <v>0</v>
      </c>
      <c r="M183" s="135">
        <f t="shared" si="35"/>
        <v>0</v>
      </c>
      <c r="N183" s="135">
        <f t="shared" si="36"/>
        <v>0</v>
      </c>
      <c r="O183" s="135">
        <f t="shared" si="29"/>
        <v>0</v>
      </c>
      <c r="P183" s="135">
        <f t="shared" si="37"/>
        <v>0</v>
      </c>
      <c r="Q183" s="141">
        <f t="shared" si="37"/>
        <v>0</v>
      </c>
    </row>
    <row r="184" spans="1:17" ht="12.75">
      <c r="A184" s="48">
        <v>10</v>
      </c>
      <c r="B184" s="25" t="s">
        <v>95</v>
      </c>
      <c r="C184" s="27">
        <v>299.3967</v>
      </c>
      <c r="D184" s="26">
        <v>21</v>
      </c>
      <c r="E184" s="26"/>
      <c r="F184" s="26"/>
      <c r="G184" s="26"/>
      <c r="H184" s="26"/>
      <c r="I184" s="90"/>
      <c r="J184" s="128">
        <f t="shared" si="28"/>
        <v>21</v>
      </c>
      <c r="K184" s="188">
        <f t="shared" si="33"/>
        <v>7.014105365890806</v>
      </c>
      <c r="L184" s="135">
        <f t="shared" si="34"/>
        <v>0</v>
      </c>
      <c r="M184" s="135">
        <f t="shared" si="35"/>
        <v>0</v>
      </c>
      <c r="N184" s="135">
        <f t="shared" si="36"/>
        <v>0</v>
      </c>
      <c r="O184" s="135">
        <f t="shared" si="29"/>
        <v>0</v>
      </c>
      <c r="P184" s="135">
        <f t="shared" si="37"/>
        <v>0</v>
      </c>
      <c r="Q184" s="141">
        <f t="shared" si="37"/>
        <v>7.014105365890806</v>
      </c>
    </row>
    <row r="185" spans="1:17" ht="12.75">
      <c r="A185" s="48">
        <v>10</v>
      </c>
      <c r="B185" s="25" t="s">
        <v>96</v>
      </c>
      <c r="C185" s="27">
        <v>281.144</v>
      </c>
      <c r="D185" s="26">
        <v>5</v>
      </c>
      <c r="E185" s="26"/>
      <c r="F185" s="26"/>
      <c r="G185" s="26"/>
      <c r="H185" s="26"/>
      <c r="I185" s="90"/>
      <c r="J185" s="128">
        <f aca="true" t="shared" si="38" ref="J185:J254">SUM(D185:H185)</f>
        <v>5</v>
      </c>
      <c r="K185" s="188">
        <f t="shared" si="33"/>
        <v>1.778448055089207</v>
      </c>
      <c r="L185" s="135">
        <f t="shared" si="34"/>
        <v>0</v>
      </c>
      <c r="M185" s="135">
        <f t="shared" si="35"/>
        <v>0</v>
      </c>
      <c r="N185" s="135">
        <f t="shared" si="36"/>
        <v>0</v>
      </c>
      <c r="O185" s="135">
        <f t="shared" si="29"/>
        <v>0</v>
      </c>
      <c r="P185" s="135">
        <f t="shared" si="37"/>
        <v>0</v>
      </c>
      <c r="Q185" s="141">
        <f t="shared" si="37"/>
        <v>1.778448055089207</v>
      </c>
    </row>
    <row r="186" spans="1:17" ht="12.75">
      <c r="A186" s="52">
        <v>10</v>
      </c>
      <c r="B186" s="29" t="s">
        <v>308</v>
      </c>
      <c r="C186" s="31">
        <v>731</v>
      </c>
      <c r="D186" s="30"/>
      <c r="E186" s="30"/>
      <c r="F186" s="30"/>
      <c r="G186" s="30"/>
      <c r="H186" s="30"/>
      <c r="I186" s="94"/>
      <c r="J186" s="130">
        <f>SUM(D186:H186)</f>
        <v>0</v>
      </c>
      <c r="K186" s="189">
        <f t="shared" si="33"/>
        <v>0</v>
      </c>
      <c r="L186" s="190">
        <f t="shared" si="34"/>
        <v>0</v>
      </c>
      <c r="M186" s="190">
        <f t="shared" si="35"/>
        <v>0</v>
      </c>
      <c r="N186" s="190">
        <f t="shared" si="36"/>
        <v>0</v>
      </c>
      <c r="O186" s="190">
        <f t="shared" si="29"/>
        <v>0</v>
      </c>
      <c r="P186" s="190">
        <f t="shared" si="37"/>
        <v>0</v>
      </c>
      <c r="Q186" s="143">
        <f t="shared" si="37"/>
        <v>0</v>
      </c>
    </row>
    <row r="187" spans="1:17" s="12" customFormat="1" ht="13.5" thickBot="1">
      <c r="A187" s="17"/>
      <c r="B187" s="17"/>
      <c r="C187" s="10">
        <f aca="true" t="shared" si="39" ref="C187:J187">SUM(C172:C186)</f>
        <v>24570.0592</v>
      </c>
      <c r="D187" s="6">
        <f t="shared" si="39"/>
        <v>291</v>
      </c>
      <c r="E187" s="6">
        <f t="shared" si="39"/>
        <v>20</v>
      </c>
      <c r="F187" s="6">
        <f t="shared" si="39"/>
        <v>0</v>
      </c>
      <c r="G187" s="6">
        <f t="shared" si="39"/>
        <v>0</v>
      </c>
      <c r="H187" s="6">
        <f t="shared" si="39"/>
        <v>0</v>
      </c>
      <c r="I187" s="6">
        <f t="shared" si="39"/>
        <v>68</v>
      </c>
      <c r="J187" s="6">
        <f t="shared" si="39"/>
        <v>311</v>
      </c>
      <c r="K187" s="191">
        <f t="shared" si="33"/>
        <v>1.1843683307039</v>
      </c>
      <c r="L187" s="192">
        <f t="shared" si="34"/>
        <v>0.0813998852717457</v>
      </c>
      <c r="M187" s="192">
        <f t="shared" si="35"/>
        <v>0</v>
      </c>
      <c r="N187" s="192">
        <f t="shared" si="36"/>
        <v>0</v>
      </c>
      <c r="O187" s="192">
        <f t="shared" si="29"/>
        <v>0</v>
      </c>
      <c r="P187" s="192">
        <f t="shared" si="37"/>
        <v>0.2767596099239354</v>
      </c>
      <c r="Q187" s="196">
        <f t="shared" si="37"/>
        <v>1.2657682159756456</v>
      </c>
    </row>
    <row r="188" spans="1:17" ht="12.75">
      <c r="A188" s="51">
        <v>11</v>
      </c>
      <c r="B188" s="22" t="s">
        <v>197</v>
      </c>
      <c r="C188" s="24">
        <v>4140</v>
      </c>
      <c r="D188" s="23"/>
      <c r="E188" s="23"/>
      <c r="F188" s="23"/>
      <c r="G188" s="23"/>
      <c r="H188" s="23"/>
      <c r="I188" s="93"/>
      <c r="J188" s="131">
        <f t="shared" si="38"/>
        <v>0</v>
      </c>
      <c r="K188" s="186">
        <f t="shared" si="33"/>
        <v>0</v>
      </c>
      <c r="L188" s="187">
        <f t="shared" si="34"/>
        <v>0</v>
      </c>
      <c r="M188" s="187">
        <f t="shared" si="35"/>
        <v>0</v>
      </c>
      <c r="N188" s="187">
        <f t="shared" si="36"/>
        <v>0</v>
      </c>
      <c r="O188" s="187">
        <f t="shared" si="29"/>
        <v>0</v>
      </c>
      <c r="P188" s="187">
        <f t="shared" si="37"/>
        <v>0</v>
      </c>
      <c r="Q188" s="195">
        <f t="shared" si="37"/>
        <v>0</v>
      </c>
    </row>
    <row r="189" spans="1:17" ht="12.75">
      <c r="A189" s="48">
        <v>11</v>
      </c>
      <c r="B189" s="25" t="s">
        <v>198</v>
      </c>
      <c r="C189" s="27">
        <v>2300</v>
      </c>
      <c r="D189" s="26"/>
      <c r="E189" s="26"/>
      <c r="F189" s="26"/>
      <c r="G189" s="26"/>
      <c r="H189" s="26"/>
      <c r="I189" s="90"/>
      <c r="J189" s="128">
        <f t="shared" si="38"/>
        <v>0</v>
      </c>
      <c r="K189" s="188">
        <f t="shared" si="33"/>
        <v>0</v>
      </c>
      <c r="L189" s="135">
        <f t="shared" si="34"/>
        <v>0</v>
      </c>
      <c r="M189" s="135">
        <f t="shared" si="35"/>
        <v>0</v>
      </c>
      <c r="N189" s="135">
        <f t="shared" si="36"/>
        <v>0</v>
      </c>
      <c r="O189" s="135">
        <f t="shared" si="29"/>
        <v>0</v>
      </c>
      <c r="P189" s="135">
        <f t="shared" si="37"/>
        <v>0</v>
      </c>
      <c r="Q189" s="141">
        <f t="shared" si="37"/>
        <v>0</v>
      </c>
    </row>
    <row r="190" spans="1:17" ht="12.75">
      <c r="A190" s="48">
        <v>11</v>
      </c>
      <c r="B190" s="25" t="s">
        <v>199</v>
      </c>
      <c r="C190" s="27">
        <v>2715</v>
      </c>
      <c r="D190" s="26"/>
      <c r="E190" s="26"/>
      <c r="F190" s="26"/>
      <c r="G190" s="26"/>
      <c r="H190" s="26"/>
      <c r="I190" s="90"/>
      <c r="J190" s="128">
        <f t="shared" si="38"/>
        <v>0</v>
      </c>
      <c r="K190" s="188">
        <f t="shared" si="33"/>
        <v>0</v>
      </c>
      <c r="L190" s="135">
        <f t="shared" si="34"/>
        <v>0</v>
      </c>
      <c r="M190" s="135">
        <f t="shared" si="35"/>
        <v>0</v>
      </c>
      <c r="N190" s="135">
        <f t="shared" si="36"/>
        <v>0</v>
      </c>
      <c r="O190" s="135">
        <f t="shared" si="29"/>
        <v>0</v>
      </c>
      <c r="P190" s="135">
        <f t="shared" si="37"/>
        <v>0</v>
      </c>
      <c r="Q190" s="141">
        <f t="shared" si="37"/>
        <v>0</v>
      </c>
    </row>
    <row r="191" spans="1:17" ht="12.75">
      <c r="A191" s="48">
        <v>11</v>
      </c>
      <c r="B191" s="25" t="s">
        <v>200</v>
      </c>
      <c r="C191" s="27">
        <v>982</v>
      </c>
      <c r="D191" s="26"/>
      <c r="E191" s="26"/>
      <c r="F191" s="26"/>
      <c r="G191" s="26"/>
      <c r="H191" s="26"/>
      <c r="I191" s="90"/>
      <c r="J191" s="128">
        <f t="shared" si="38"/>
        <v>0</v>
      </c>
      <c r="K191" s="188">
        <f t="shared" si="33"/>
        <v>0</v>
      </c>
      <c r="L191" s="135">
        <f t="shared" si="34"/>
        <v>0</v>
      </c>
      <c r="M191" s="135">
        <f t="shared" si="35"/>
        <v>0</v>
      </c>
      <c r="N191" s="135">
        <f t="shared" si="36"/>
        <v>0</v>
      </c>
      <c r="O191" s="135">
        <f t="shared" si="29"/>
        <v>0</v>
      </c>
      <c r="P191" s="135">
        <f t="shared" si="37"/>
        <v>0</v>
      </c>
      <c r="Q191" s="141">
        <f t="shared" si="37"/>
        <v>0</v>
      </c>
    </row>
    <row r="192" spans="1:17" ht="12.75">
      <c r="A192" s="48">
        <v>11</v>
      </c>
      <c r="B192" s="25" t="s">
        <v>201</v>
      </c>
      <c r="C192" s="27">
        <v>3028</v>
      </c>
      <c r="D192" s="26"/>
      <c r="E192" s="26"/>
      <c r="F192" s="26"/>
      <c r="G192" s="26"/>
      <c r="H192" s="26"/>
      <c r="I192" s="90"/>
      <c r="J192" s="128">
        <f t="shared" si="38"/>
        <v>0</v>
      </c>
      <c r="K192" s="188">
        <f t="shared" si="33"/>
        <v>0</v>
      </c>
      <c r="L192" s="135">
        <f t="shared" si="34"/>
        <v>0</v>
      </c>
      <c r="M192" s="135">
        <f t="shared" si="35"/>
        <v>0</v>
      </c>
      <c r="N192" s="135">
        <f t="shared" si="36"/>
        <v>0</v>
      </c>
      <c r="O192" s="135">
        <f t="shared" si="29"/>
        <v>0</v>
      </c>
      <c r="P192" s="135">
        <f t="shared" si="37"/>
        <v>0</v>
      </c>
      <c r="Q192" s="141">
        <f t="shared" si="37"/>
        <v>0</v>
      </c>
    </row>
    <row r="193" spans="1:17" ht="12.75">
      <c r="A193" s="48">
        <v>11</v>
      </c>
      <c r="B193" s="25" t="s">
        <v>202</v>
      </c>
      <c r="C193" s="27">
        <v>2990</v>
      </c>
      <c r="D193" s="26"/>
      <c r="E193" s="26"/>
      <c r="F193" s="26"/>
      <c r="G193" s="26"/>
      <c r="H193" s="26"/>
      <c r="I193" s="90"/>
      <c r="J193" s="128">
        <f t="shared" si="38"/>
        <v>0</v>
      </c>
      <c r="K193" s="188">
        <f t="shared" si="33"/>
        <v>0</v>
      </c>
      <c r="L193" s="135">
        <f t="shared" si="34"/>
        <v>0</v>
      </c>
      <c r="M193" s="135">
        <f t="shared" si="35"/>
        <v>0</v>
      </c>
      <c r="N193" s="135">
        <f t="shared" si="36"/>
        <v>0</v>
      </c>
      <c r="O193" s="135">
        <f t="shared" si="29"/>
        <v>0</v>
      </c>
      <c r="P193" s="135">
        <f t="shared" si="37"/>
        <v>0</v>
      </c>
      <c r="Q193" s="141">
        <f t="shared" si="37"/>
        <v>0</v>
      </c>
    </row>
    <row r="194" spans="1:17" ht="12.75">
      <c r="A194" s="48">
        <v>11</v>
      </c>
      <c r="B194" s="25" t="s">
        <v>203</v>
      </c>
      <c r="C194" s="27">
        <v>3670</v>
      </c>
      <c r="D194" s="26"/>
      <c r="E194" s="26"/>
      <c r="F194" s="26"/>
      <c r="G194" s="26"/>
      <c r="H194" s="26"/>
      <c r="I194" s="90"/>
      <c r="J194" s="128">
        <f t="shared" si="38"/>
        <v>0</v>
      </c>
      <c r="K194" s="188">
        <f t="shared" si="33"/>
        <v>0</v>
      </c>
      <c r="L194" s="135">
        <f t="shared" si="34"/>
        <v>0</v>
      </c>
      <c r="M194" s="135">
        <f t="shared" si="35"/>
        <v>0</v>
      </c>
      <c r="N194" s="135">
        <f t="shared" si="36"/>
        <v>0</v>
      </c>
      <c r="O194" s="135">
        <f aca="true" t="shared" si="40" ref="O194:O257">H194/$C194*100</f>
        <v>0</v>
      </c>
      <c r="P194" s="135">
        <f t="shared" si="37"/>
        <v>0</v>
      </c>
      <c r="Q194" s="141">
        <f t="shared" si="37"/>
        <v>0</v>
      </c>
    </row>
    <row r="195" spans="1:17" ht="12.75">
      <c r="A195" s="48">
        <v>11</v>
      </c>
      <c r="B195" s="25" t="s">
        <v>204</v>
      </c>
      <c r="C195" s="27">
        <v>1955</v>
      </c>
      <c r="D195" s="26"/>
      <c r="E195" s="26"/>
      <c r="F195" s="26"/>
      <c r="G195" s="26"/>
      <c r="H195" s="26"/>
      <c r="I195" s="90"/>
      <c r="J195" s="128">
        <f t="shared" si="38"/>
        <v>0</v>
      </c>
      <c r="K195" s="188">
        <f t="shared" si="33"/>
        <v>0</v>
      </c>
      <c r="L195" s="135">
        <f t="shared" si="34"/>
        <v>0</v>
      </c>
      <c r="M195" s="135">
        <f t="shared" si="35"/>
        <v>0</v>
      </c>
      <c r="N195" s="135">
        <f t="shared" si="36"/>
        <v>0</v>
      </c>
      <c r="O195" s="135">
        <f t="shared" si="40"/>
        <v>0</v>
      </c>
      <c r="P195" s="135">
        <f t="shared" si="37"/>
        <v>0</v>
      </c>
      <c r="Q195" s="141">
        <f t="shared" si="37"/>
        <v>0</v>
      </c>
    </row>
    <row r="196" spans="1:17" ht="12.75">
      <c r="A196" s="48">
        <v>11</v>
      </c>
      <c r="B196" s="25" t="s">
        <v>205</v>
      </c>
      <c r="C196" s="27">
        <v>1740</v>
      </c>
      <c r="D196" s="26"/>
      <c r="E196" s="26"/>
      <c r="F196" s="26"/>
      <c r="G196" s="26"/>
      <c r="H196" s="26"/>
      <c r="I196" s="90"/>
      <c r="J196" s="128">
        <f t="shared" si="38"/>
        <v>0</v>
      </c>
      <c r="K196" s="188">
        <f t="shared" si="33"/>
        <v>0</v>
      </c>
      <c r="L196" s="135">
        <f t="shared" si="34"/>
        <v>0</v>
      </c>
      <c r="M196" s="135">
        <f t="shared" si="35"/>
        <v>0</v>
      </c>
      <c r="N196" s="135">
        <f t="shared" si="36"/>
        <v>0</v>
      </c>
      <c r="O196" s="135">
        <f t="shared" si="40"/>
        <v>0</v>
      </c>
      <c r="P196" s="135">
        <f t="shared" si="37"/>
        <v>0</v>
      </c>
      <c r="Q196" s="141">
        <f t="shared" si="37"/>
        <v>0</v>
      </c>
    </row>
    <row r="197" spans="1:17" ht="12.75">
      <c r="A197" s="48">
        <v>11</v>
      </c>
      <c r="B197" s="25" t="s">
        <v>206</v>
      </c>
      <c r="C197" s="27">
        <v>1840</v>
      </c>
      <c r="D197" s="26"/>
      <c r="E197" s="26"/>
      <c r="F197" s="26"/>
      <c r="G197" s="26"/>
      <c r="H197" s="26"/>
      <c r="I197" s="90"/>
      <c r="J197" s="128">
        <f t="shared" si="38"/>
        <v>0</v>
      </c>
      <c r="K197" s="188">
        <f t="shared" si="33"/>
        <v>0</v>
      </c>
      <c r="L197" s="135">
        <f t="shared" si="34"/>
        <v>0</v>
      </c>
      <c r="M197" s="135">
        <f t="shared" si="35"/>
        <v>0</v>
      </c>
      <c r="N197" s="135">
        <f t="shared" si="36"/>
        <v>0</v>
      </c>
      <c r="O197" s="135">
        <f t="shared" si="40"/>
        <v>0</v>
      </c>
      <c r="P197" s="135">
        <f t="shared" si="37"/>
        <v>0</v>
      </c>
      <c r="Q197" s="141">
        <f t="shared" si="37"/>
        <v>0</v>
      </c>
    </row>
    <row r="198" spans="1:17" ht="12.75">
      <c r="A198" s="48">
        <v>11</v>
      </c>
      <c r="B198" s="25" t="s">
        <v>207</v>
      </c>
      <c r="C198" s="27">
        <v>1270</v>
      </c>
      <c r="D198" s="26"/>
      <c r="E198" s="26"/>
      <c r="F198" s="26"/>
      <c r="G198" s="26"/>
      <c r="H198" s="26"/>
      <c r="I198" s="90"/>
      <c r="J198" s="128">
        <f t="shared" si="38"/>
        <v>0</v>
      </c>
      <c r="K198" s="188">
        <f t="shared" si="33"/>
        <v>0</v>
      </c>
      <c r="L198" s="135">
        <f t="shared" si="34"/>
        <v>0</v>
      </c>
      <c r="M198" s="135">
        <f t="shared" si="35"/>
        <v>0</v>
      </c>
      <c r="N198" s="135">
        <f t="shared" si="36"/>
        <v>0</v>
      </c>
      <c r="O198" s="135">
        <f t="shared" si="40"/>
        <v>0</v>
      </c>
      <c r="P198" s="135">
        <f t="shared" si="37"/>
        <v>0</v>
      </c>
      <c r="Q198" s="141">
        <f t="shared" si="37"/>
        <v>0</v>
      </c>
    </row>
    <row r="199" spans="1:17" ht="12.75">
      <c r="A199" s="48">
        <v>11</v>
      </c>
      <c r="B199" s="25" t="s">
        <v>208</v>
      </c>
      <c r="C199" s="27">
        <v>2630</v>
      </c>
      <c r="D199" s="26"/>
      <c r="E199" s="26"/>
      <c r="F199" s="26"/>
      <c r="G199" s="26"/>
      <c r="H199" s="26"/>
      <c r="I199" s="90"/>
      <c r="J199" s="128">
        <f t="shared" si="38"/>
        <v>0</v>
      </c>
      <c r="K199" s="188">
        <f t="shared" si="33"/>
        <v>0</v>
      </c>
      <c r="L199" s="135">
        <f t="shared" si="34"/>
        <v>0</v>
      </c>
      <c r="M199" s="135">
        <f t="shared" si="35"/>
        <v>0</v>
      </c>
      <c r="N199" s="135">
        <f t="shared" si="36"/>
        <v>0</v>
      </c>
      <c r="O199" s="135">
        <f t="shared" si="40"/>
        <v>0</v>
      </c>
      <c r="P199" s="135">
        <f t="shared" si="37"/>
        <v>0</v>
      </c>
      <c r="Q199" s="141">
        <f t="shared" si="37"/>
        <v>0</v>
      </c>
    </row>
    <row r="200" spans="1:17" ht="12.75">
      <c r="A200" s="48">
        <v>11</v>
      </c>
      <c r="B200" s="25" t="s">
        <v>264</v>
      </c>
      <c r="C200" s="27">
        <v>5004</v>
      </c>
      <c r="D200" s="26"/>
      <c r="E200" s="26"/>
      <c r="F200" s="26"/>
      <c r="G200" s="26"/>
      <c r="H200" s="26"/>
      <c r="I200" s="90"/>
      <c r="J200" s="128">
        <f t="shared" si="38"/>
        <v>0</v>
      </c>
      <c r="K200" s="188">
        <f t="shared" si="33"/>
        <v>0</v>
      </c>
      <c r="L200" s="135">
        <f t="shared" si="34"/>
        <v>0</v>
      </c>
      <c r="M200" s="135">
        <f t="shared" si="35"/>
        <v>0</v>
      </c>
      <c r="N200" s="135">
        <f t="shared" si="36"/>
        <v>0</v>
      </c>
      <c r="O200" s="135">
        <f t="shared" si="40"/>
        <v>0</v>
      </c>
      <c r="P200" s="135">
        <f t="shared" si="37"/>
        <v>0</v>
      </c>
      <c r="Q200" s="141">
        <f t="shared" si="37"/>
        <v>0</v>
      </c>
    </row>
    <row r="201" spans="1:17" ht="12.75">
      <c r="A201" s="48">
        <v>11</v>
      </c>
      <c r="B201" s="25" t="s">
        <v>209</v>
      </c>
      <c r="C201" s="27">
        <v>2877</v>
      </c>
      <c r="D201" s="26"/>
      <c r="E201" s="26"/>
      <c r="F201" s="26"/>
      <c r="G201" s="26"/>
      <c r="H201" s="26"/>
      <c r="I201" s="90"/>
      <c r="J201" s="128">
        <f t="shared" si="38"/>
        <v>0</v>
      </c>
      <c r="K201" s="188">
        <f t="shared" si="33"/>
        <v>0</v>
      </c>
      <c r="L201" s="135">
        <f t="shared" si="34"/>
        <v>0</v>
      </c>
      <c r="M201" s="135">
        <f t="shared" si="35"/>
        <v>0</v>
      </c>
      <c r="N201" s="135">
        <f t="shared" si="36"/>
        <v>0</v>
      </c>
      <c r="O201" s="135">
        <f t="shared" si="40"/>
        <v>0</v>
      </c>
      <c r="P201" s="135">
        <f t="shared" si="37"/>
        <v>0</v>
      </c>
      <c r="Q201" s="141">
        <f t="shared" si="37"/>
        <v>0</v>
      </c>
    </row>
    <row r="202" spans="1:17" ht="12.75">
      <c r="A202" s="48">
        <v>11</v>
      </c>
      <c r="B202" s="25" t="s">
        <v>210</v>
      </c>
      <c r="C202" s="27">
        <v>255.4221</v>
      </c>
      <c r="D202" s="26"/>
      <c r="E202" s="26"/>
      <c r="F202" s="26"/>
      <c r="G202" s="26"/>
      <c r="H202" s="26"/>
      <c r="I202" s="90"/>
      <c r="J202" s="128">
        <f t="shared" si="38"/>
        <v>0</v>
      </c>
      <c r="K202" s="188">
        <f t="shared" si="33"/>
        <v>0</v>
      </c>
      <c r="L202" s="135">
        <f t="shared" si="34"/>
        <v>0</v>
      </c>
      <c r="M202" s="135">
        <f t="shared" si="35"/>
        <v>0</v>
      </c>
      <c r="N202" s="135">
        <f t="shared" si="36"/>
        <v>0</v>
      </c>
      <c r="O202" s="135">
        <f t="shared" si="40"/>
        <v>0</v>
      </c>
      <c r="P202" s="135">
        <f t="shared" si="37"/>
        <v>0</v>
      </c>
      <c r="Q202" s="141">
        <f t="shared" si="37"/>
        <v>0</v>
      </c>
    </row>
    <row r="203" spans="1:17" ht="12.75">
      <c r="A203" s="52">
        <v>11</v>
      </c>
      <c r="B203" s="29" t="s">
        <v>211</v>
      </c>
      <c r="C203" s="31">
        <v>739.3152</v>
      </c>
      <c r="D203" s="30"/>
      <c r="E203" s="30"/>
      <c r="F203" s="30"/>
      <c r="G203" s="30"/>
      <c r="H203" s="30"/>
      <c r="I203" s="94"/>
      <c r="J203" s="130">
        <f t="shared" si="38"/>
        <v>0</v>
      </c>
      <c r="K203" s="189">
        <f t="shared" si="33"/>
        <v>0</v>
      </c>
      <c r="L203" s="190">
        <f t="shared" si="34"/>
        <v>0</v>
      </c>
      <c r="M203" s="190">
        <f t="shared" si="35"/>
        <v>0</v>
      </c>
      <c r="N203" s="190">
        <f t="shared" si="36"/>
        <v>0</v>
      </c>
      <c r="O203" s="190">
        <f t="shared" si="40"/>
        <v>0</v>
      </c>
      <c r="P203" s="190">
        <f t="shared" si="37"/>
        <v>0</v>
      </c>
      <c r="Q203" s="143">
        <f t="shared" si="37"/>
        <v>0</v>
      </c>
    </row>
    <row r="204" spans="1:17" s="12" customFormat="1" ht="13.5" thickBot="1">
      <c r="A204" s="17"/>
      <c r="B204" s="17"/>
      <c r="C204" s="10">
        <f>SUM(C188:C203)</f>
        <v>38135.7373</v>
      </c>
      <c r="D204" s="6">
        <f aca="true" t="shared" si="41" ref="D204:J204">SUM(D188:D203)</f>
        <v>0</v>
      </c>
      <c r="E204" s="6">
        <f>SUM(E188:E203)</f>
        <v>0</v>
      </c>
      <c r="F204" s="6">
        <f>SUM(F188:F203)</f>
        <v>0</v>
      </c>
      <c r="G204" s="6">
        <f t="shared" si="41"/>
        <v>0</v>
      </c>
      <c r="H204" s="6">
        <f t="shared" si="41"/>
        <v>0</v>
      </c>
      <c r="I204" s="6">
        <f>SUM(I188:I203)</f>
        <v>0</v>
      </c>
      <c r="J204" s="6">
        <f t="shared" si="41"/>
        <v>0</v>
      </c>
      <c r="K204" s="191">
        <f t="shared" si="33"/>
        <v>0</v>
      </c>
      <c r="L204" s="192">
        <f t="shared" si="34"/>
        <v>0</v>
      </c>
      <c r="M204" s="192">
        <f t="shared" si="35"/>
        <v>0</v>
      </c>
      <c r="N204" s="192">
        <f t="shared" si="36"/>
        <v>0</v>
      </c>
      <c r="O204" s="192">
        <f t="shared" si="40"/>
        <v>0</v>
      </c>
      <c r="P204" s="192">
        <f t="shared" si="37"/>
        <v>0</v>
      </c>
      <c r="Q204" s="196">
        <f t="shared" si="37"/>
        <v>0</v>
      </c>
    </row>
    <row r="205" spans="1:17" ht="12.75">
      <c r="A205" s="51">
        <v>12</v>
      </c>
      <c r="B205" s="22" t="s">
        <v>97</v>
      </c>
      <c r="C205" s="24">
        <v>1690</v>
      </c>
      <c r="D205" s="23">
        <v>48</v>
      </c>
      <c r="E205" s="23"/>
      <c r="F205" s="23"/>
      <c r="G205" s="23"/>
      <c r="H205" s="23"/>
      <c r="I205" s="93"/>
      <c r="J205" s="131">
        <f t="shared" si="38"/>
        <v>48</v>
      </c>
      <c r="K205" s="186">
        <f t="shared" si="33"/>
        <v>2.8402366863905324</v>
      </c>
      <c r="L205" s="187">
        <f t="shared" si="34"/>
        <v>0</v>
      </c>
      <c r="M205" s="187">
        <f t="shared" si="35"/>
        <v>0</v>
      </c>
      <c r="N205" s="187">
        <f t="shared" si="36"/>
        <v>0</v>
      </c>
      <c r="O205" s="187">
        <f t="shared" si="40"/>
        <v>0</v>
      </c>
      <c r="P205" s="187">
        <f t="shared" si="37"/>
        <v>0</v>
      </c>
      <c r="Q205" s="195">
        <f t="shared" si="37"/>
        <v>2.8402366863905324</v>
      </c>
    </row>
    <row r="206" spans="1:17" ht="12.75">
      <c r="A206" s="48">
        <v>12</v>
      </c>
      <c r="B206" s="25" t="s">
        <v>98</v>
      </c>
      <c r="C206" s="27">
        <v>6438</v>
      </c>
      <c r="D206" s="26">
        <v>49</v>
      </c>
      <c r="E206" s="26"/>
      <c r="F206" s="26"/>
      <c r="G206" s="26"/>
      <c r="H206" s="26"/>
      <c r="I206" s="90"/>
      <c r="J206" s="128">
        <f t="shared" si="38"/>
        <v>49</v>
      </c>
      <c r="K206" s="188">
        <f t="shared" si="33"/>
        <v>0.7611059335197267</v>
      </c>
      <c r="L206" s="135">
        <f t="shared" si="34"/>
        <v>0</v>
      </c>
      <c r="M206" s="135">
        <f t="shared" si="35"/>
        <v>0</v>
      </c>
      <c r="N206" s="135">
        <f t="shared" si="36"/>
        <v>0</v>
      </c>
      <c r="O206" s="135">
        <f t="shared" si="40"/>
        <v>0</v>
      </c>
      <c r="P206" s="135">
        <f t="shared" si="37"/>
        <v>0</v>
      </c>
      <c r="Q206" s="141">
        <f t="shared" si="37"/>
        <v>0.7611059335197267</v>
      </c>
    </row>
    <row r="207" spans="1:17" ht="12.75">
      <c r="A207" s="48">
        <v>12</v>
      </c>
      <c r="B207" s="25" t="s">
        <v>99</v>
      </c>
      <c r="C207" s="27">
        <v>2719</v>
      </c>
      <c r="D207" s="26"/>
      <c r="E207" s="26"/>
      <c r="F207" s="26"/>
      <c r="G207" s="26"/>
      <c r="H207" s="26"/>
      <c r="I207" s="90"/>
      <c r="J207" s="128">
        <f t="shared" si="38"/>
        <v>0</v>
      </c>
      <c r="K207" s="188">
        <f t="shared" si="33"/>
        <v>0</v>
      </c>
      <c r="L207" s="135">
        <f t="shared" si="34"/>
        <v>0</v>
      </c>
      <c r="M207" s="135">
        <f t="shared" si="35"/>
        <v>0</v>
      </c>
      <c r="N207" s="135">
        <f t="shared" si="36"/>
        <v>0</v>
      </c>
      <c r="O207" s="135">
        <f t="shared" si="40"/>
        <v>0</v>
      </c>
      <c r="P207" s="135">
        <f t="shared" si="37"/>
        <v>0</v>
      </c>
      <c r="Q207" s="141">
        <f t="shared" si="37"/>
        <v>0</v>
      </c>
    </row>
    <row r="208" spans="1:17" ht="12.75">
      <c r="A208" s="48">
        <v>12</v>
      </c>
      <c r="B208" s="25" t="s">
        <v>100</v>
      </c>
      <c r="C208" s="27">
        <v>583</v>
      </c>
      <c r="D208" s="26"/>
      <c r="E208" s="26"/>
      <c r="F208" s="26"/>
      <c r="G208" s="26"/>
      <c r="H208" s="26"/>
      <c r="I208" s="90"/>
      <c r="J208" s="128">
        <f t="shared" si="38"/>
        <v>0</v>
      </c>
      <c r="K208" s="188">
        <f t="shared" si="33"/>
        <v>0</v>
      </c>
      <c r="L208" s="135">
        <f t="shared" si="34"/>
        <v>0</v>
      </c>
      <c r="M208" s="135">
        <f t="shared" si="35"/>
        <v>0</v>
      </c>
      <c r="N208" s="135">
        <f t="shared" si="36"/>
        <v>0</v>
      </c>
      <c r="O208" s="135">
        <f t="shared" si="40"/>
        <v>0</v>
      </c>
      <c r="P208" s="135">
        <f t="shared" si="37"/>
        <v>0</v>
      </c>
      <c r="Q208" s="141">
        <f t="shared" si="37"/>
        <v>0</v>
      </c>
    </row>
    <row r="209" spans="1:17" ht="12.75">
      <c r="A209" s="48">
        <v>12</v>
      </c>
      <c r="B209" s="25" t="s">
        <v>101</v>
      </c>
      <c r="C209" s="27">
        <v>3185</v>
      </c>
      <c r="D209" s="26"/>
      <c r="E209" s="26"/>
      <c r="F209" s="26"/>
      <c r="G209" s="26"/>
      <c r="H209" s="26"/>
      <c r="I209" s="90"/>
      <c r="J209" s="128">
        <f t="shared" si="38"/>
        <v>0</v>
      </c>
      <c r="K209" s="188">
        <f t="shared" si="33"/>
        <v>0</v>
      </c>
      <c r="L209" s="135">
        <f t="shared" si="34"/>
        <v>0</v>
      </c>
      <c r="M209" s="135">
        <f t="shared" si="35"/>
        <v>0</v>
      </c>
      <c r="N209" s="135">
        <f t="shared" si="36"/>
        <v>0</v>
      </c>
      <c r="O209" s="135">
        <f t="shared" si="40"/>
        <v>0</v>
      </c>
      <c r="P209" s="135">
        <f t="shared" si="37"/>
        <v>0</v>
      </c>
      <c r="Q209" s="141">
        <f t="shared" si="37"/>
        <v>0</v>
      </c>
    </row>
    <row r="210" spans="1:17" ht="12.75">
      <c r="A210" s="48">
        <v>12</v>
      </c>
      <c r="B210" s="25" t="s">
        <v>102</v>
      </c>
      <c r="C210" s="27">
        <v>2142</v>
      </c>
      <c r="D210" s="26">
        <v>15</v>
      </c>
      <c r="E210" s="26"/>
      <c r="F210" s="26"/>
      <c r="G210" s="26"/>
      <c r="H210" s="26"/>
      <c r="I210" s="90"/>
      <c r="J210" s="128">
        <f t="shared" si="38"/>
        <v>15</v>
      </c>
      <c r="K210" s="188">
        <f t="shared" si="33"/>
        <v>0.700280112044818</v>
      </c>
      <c r="L210" s="135">
        <f t="shared" si="34"/>
        <v>0</v>
      </c>
      <c r="M210" s="135">
        <f t="shared" si="35"/>
        <v>0</v>
      </c>
      <c r="N210" s="135">
        <f t="shared" si="36"/>
        <v>0</v>
      </c>
      <c r="O210" s="135">
        <f t="shared" si="40"/>
        <v>0</v>
      </c>
      <c r="P210" s="135">
        <f t="shared" si="37"/>
        <v>0</v>
      </c>
      <c r="Q210" s="141">
        <f t="shared" si="37"/>
        <v>0.700280112044818</v>
      </c>
    </row>
    <row r="211" spans="1:17" ht="12.75">
      <c r="A211" s="48">
        <v>12</v>
      </c>
      <c r="B211" s="25" t="s">
        <v>103</v>
      </c>
      <c r="C211" s="27">
        <v>2138</v>
      </c>
      <c r="D211" s="26">
        <v>13</v>
      </c>
      <c r="E211" s="26"/>
      <c r="F211" s="26"/>
      <c r="G211" s="26"/>
      <c r="H211" s="26"/>
      <c r="I211" s="90"/>
      <c r="J211" s="128">
        <f t="shared" si="38"/>
        <v>13</v>
      </c>
      <c r="K211" s="188">
        <f t="shared" si="33"/>
        <v>0.608044901777362</v>
      </c>
      <c r="L211" s="135">
        <f t="shared" si="34"/>
        <v>0</v>
      </c>
      <c r="M211" s="135">
        <f t="shared" si="35"/>
        <v>0</v>
      </c>
      <c r="N211" s="135">
        <f t="shared" si="36"/>
        <v>0</v>
      </c>
      <c r="O211" s="135">
        <f t="shared" si="40"/>
        <v>0</v>
      </c>
      <c r="P211" s="135">
        <f t="shared" si="37"/>
        <v>0</v>
      </c>
      <c r="Q211" s="141">
        <f t="shared" si="37"/>
        <v>0.608044901777362</v>
      </c>
    </row>
    <row r="212" spans="1:17" ht="12.75">
      <c r="A212" s="48">
        <v>12</v>
      </c>
      <c r="B212" s="25" t="s">
        <v>104</v>
      </c>
      <c r="C212" s="27">
        <v>2446</v>
      </c>
      <c r="D212" s="26"/>
      <c r="E212" s="26"/>
      <c r="F212" s="26"/>
      <c r="G212" s="26"/>
      <c r="H212" s="26"/>
      <c r="I212" s="90"/>
      <c r="J212" s="128">
        <f t="shared" si="38"/>
        <v>0</v>
      </c>
      <c r="K212" s="188">
        <f t="shared" si="33"/>
        <v>0</v>
      </c>
      <c r="L212" s="135">
        <f t="shared" si="34"/>
        <v>0</v>
      </c>
      <c r="M212" s="135">
        <f t="shared" si="35"/>
        <v>0</v>
      </c>
      <c r="N212" s="135">
        <f t="shared" si="36"/>
        <v>0</v>
      </c>
      <c r="O212" s="135">
        <f t="shared" si="40"/>
        <v>0</v>
      </c>
      <c r="P212" s="135">
        <f t="shared" si="37"/>
        <v>0</v>
      </c>
      <c r="Q212" s="141">
        <f t="shared" si="37"/>
        <v>0</v>
      </c>
    </row>
    <row r="213" spans="1:17" ht="12.75">
      <c r="A213" s="48">
        <v>12</v>
      </c>
      <c r="B213" s="25" t="s">
        <v>263</v>
      </c>
      <c r="C213" s="27">
        <v>1720</v>
      </c>
      <c r="D213" s="26">
        <v>12</v>
      </c>
      <c r="E213" s="26"/>
      <c r="F213" s="26"/>
      <c r="G213" s="26"/>
      <c r="H213" s="26"/>
      <c r="I213" s="90"/>
      <c r="J213" s="128">
        <f t="shared" si="38"/>
        <v>12</v>
      </c>
      <c r="K213" s="188">
        <f t="shared" si="33"/>
        <v>0.6976744186046512</v>
      </c>
      <c r="L213" s="135">
        <f t="shared" si="34"/>
        <v>0</v>
      </c>
      <c r="M213" s="135">
        <f t="shared" si="35"/>
        <v>0</v>
      </c>
      <c r="N213" s="135">
        <f t="shared" si="36"/>
        <v>0</v>
      </c>
      <c r="O213" s="135">
        <f t="shared" si="40"/>
        <v>0</v>
      </c>
      <c r="P213" s="135">
        <f t="shared" si="37"/>
        <v>0</v>
      </c>
      <c r="Q213" s="141">
        <f t="shared" si="37"/>
        <v>0.6976744186046512</v>
      </c>
    </row>
    <row r="214" spans="1:17" ht="12.75">
      <c r="A214" s="48">
        <v>12</v>
      </c>
      <c r="B214" s="25" t="s">
        <v>105</v>
      </c>
      <c r="C214" s="27">
        <v>1783</v>
      </c>
      <c r="D214" s="26">
        <v>60</v>
      </c>
      <c r="E214" s="26"/>
      <c r="F214" s="26"/>
      <c r="G214" s="26"/>
      <c r="H214" s="26"/>
      <c r="I214" s="90"/>
      <c r="J214" s="128">
        <f t="shared" si="38"/>
        <v>60</v>
      </c>
      <c r="K214" s="188">
        <f t="shared" si="33"/>
        <v>3.365114974761638</v>
      </c>
      <c r="L214" s="135">
        <f t="shared" si="34"/>
        <v>0</v>
      </c>
      <c r="M214" s="135">
        <f t="shared" si="35"/>
        <v>0</v>
      </c>
      <c r="N214" s="135">
        <f t="shared" si="36"/>
        <v>0</v>
      </c>
      <c r="O214" s="135">
        <f t="shared" si="40"/>
        <v>0</v>
      </c>
      <c r="P214" s="135">
        <f t="shared" si="37"/>
        <v>0</v>
      </c>
      <c r="Q214" s="141">
        <f t="shared" si="37"/>
        <v>3.365114974761638</v>
      </c>
    </row>
    <row r="215" spans="1:17" ht="12.75">
      <c r="A215" s="48">
        <v>12</v>
      </c>
      <c r="B215" s="25" t="s">
        <v>106</v>
      </c>
      <c r="C215" s="27">
        <v>154.3407</v>
      </c>
      <c r="D215" s="26"/>
      <c r="E215" s="26"/>
      <c r="F215" s="26"/>
      <c r="G215" s="26"/>
      <c r="H215" s="26"/>
      <c r="I215" s="90"/>
      <c r="J215" s="128">
        <f t="shared" si="38"/>
        <v>0</v>
      </c>
      <c r="K215" s="188">
        <f t="shared" si="33"/>
        <v>0</v>
      </c>
      <c r="L215" s="135">
        <f t="shared" si="34"/>
        <v>0</v>
      </c>
      <c r="M215" s="135">
        <f t="shared" si="35"/>
        <v>0</v>
      </c>
      <c r="N215" s="135">
        <f t="shared" si="36"/>
        <v>0</v>
      </c>
      <c r="O215" s="135">
        <f t="shared" si="40"/>
        <v>0</v>
      </c>
      <c r="P215" s="135">
        <f t="shared" si="37"/>
        <v>0</v>
      </c>
      <c r="Q215" s="141">
        <f t="shared" si="37"/>
        <v>0</v>
      </c>
    </row>
    <row r="216" spans="1:17" ht="12.75">
      <c r="A216" s="48">
        <v>12</v>
      </c>
      <c r="B216" s="25" t="s">
        <v>107</v>
      </c>
      <c r="C216" s="27">
        <v>36.3218</v>
      </c>
      <c r="D216" s="26"/>
      <c r="E216" s="26"/>
      <c r="F216" s="26"/>
      <c r="G216" s="26"/>
      <c r="H216" s="26"/>
      <c r="I216" s="90"/>
      <c r="J216" s="128">
        <f t="shared" si="38"/>
        <v>0</v>
      </c>
      <c r="K216" s="188">
        <f t="shared" si="33"/>
        <v>0</v>
      </c>
      <c r="L216" s="135">
        <f t="shared" si="34"/>
        <v>0</v>
      </c>
      <c r="M216" s="135">
        <f t="shared" si="35"/>
        <v>0</v>
      </c>
      <c r="N216" s="135">
        <f t="shared" si="36"/>
        <v>0</v>
      </c>
      <c r="O216" s="135">
        <f t="shared" si="40"/>
        <v>0</v>
      </c>
      <c r="P216" s="135">
        <f t="shared" si="37"/>
        <v>0</v>
      </c>
      <c r="Q216" s="141">
        <f t="shared" si="37"/>
        <v>0</v>
      </c>
    </row>
    <row r="217" spans="1:17" ht="12.75">
      <c r="A217" s="48">
        <v>12</v>
      </c>
      <c r="B217" s="25" t="s">
        <v>108</v>
      </c>
      <c r="C217" s="27">
        <v>304.5055</v>
      </c>
      <c r="D217" s="26"/>
      <c r="E217" s="26"/>
      <c r="F217" s="26"/>
      <c r="G217" s="26"/>
      <c r="H217" s="26"/>
      <c r="I217" s="90"/>
      <c r="J217" s="128">
        <f t="shared" si="38"/>
        <v>0</v>
      </c>
      <c r="K217" s="188">
        <f t="shared" si="33"/>
        <v>0</v>
      </c>
      <c r="L217" s="135">
        <f t="shared" si="34"/>
        <v>0</v>
      </c>
      <c r="M217" s="135">
        <f t="shared" si="35"/>
        <v>0</v>
      </c>
      <c r="N217" s="135">
        <f t="shared" si="36"/>
        <v>0</v>
      </c>
      <c r="O217" s="135">
        <f t="shared" si="40"/>
        <v>0</v>
      </c>
      <c r="P217" s="135">
        <f t="shared" si="37"/>
        <v>0</v>
      </c>
      <c r="Q217" s="141">
        <f t="shared" si="37"/>
        <v>0</v>
      </c>
    </row>
    <row r="218" spans="1:17" ht="12.75">
      <c r="A218" s="48">
        <v>12</v>
      </c>
      <c r="B218" s="25" t="s">
        <v>109</v>
      </c>
      <c r="C218" s="27">
        <v>95.8662</v>
      </c>
      <c r="D218" s="26"/>
      <c r="E218" s="26"/>
      <c r="F218" s="26"/>
      <c r="G218" s="26"/>
      <c r="H218" s="26"/>
      <c r="I218" s="90"/>
      <c r="J218" s="128">
        <f t="shared" si="38"/>
        <v>0</v>
      </c>
      <c r="K218" s="188">
        <f t="shared" si="33"/>
        <v>0</v>
      </c>
      <c r="L218" s="135">
        <f t="shared" si="34"/>
        <v>0</v>
      </c>
      <c r="M218" s="135">
        <f t="shared" si="35"/>
        <v>0</v>
      </c>
      <c r="N218" s="135">
        <f t="shared" si="36"/>
        <v>0</v>
      </c>
      <c r="O218" s="135">
        <f t="shared" si="40"/>
        <v>0</v>
      </c>
      <c r="P218" s="135">
        <f t="shared" si="37"/>
        <v>0</v>
      </c>
      <c r="Q218" s="141">
        <f t="shared" si="37"/>
        <v>0</v>
      </c>
    </row>
    <row r="219" spans="1:17" ht="12.75">
      <c r="A219" s="48">
        <v>12</v>
      </c>
      <c r="B219" s="25" t="s">
        <v>110</v>
      </c>
      <c r="C219" s="27">
        <v>234.9455</v>
      </c>
      <c r="D219" s="26">
        <v>19</v>
      </c>
      <c r="E219" s="26"/>
      <c r="F219" s="26"/>
      <c r="G219" s="26"/>
      <c r="H219" s="26"/>
      <c r="I219" s="90"/>
      <c r="J219" s="128">
        <f t="shared" si="38"/>
        <v>19</v>
      </c>
      <c r="K219" s="188">
        <f t="shared" si="33"/>
        <v>8.086981874519836</v>
      </c>
      <c r="L219" s="135">
        <f t="shared" si="34"/>
        <v>0</v>
      </c>
      <c r="M219" s="135">
        <f t="shared" si="35"/>
        <v>0</v>
      </c>
      <c r="N219" s="135">
        <f t="shared" si="36"/>
        <v>0</v>
      </c>
      <c r="O219" s="135">
        <f t="shared" si="40"/>
        <v>0</v>
      </c>
      <c r="P219" s="135">
        <f t="shared" si="37"/>
        <v>0</v>
      </c>
      <c r="Q219" s="141">
        <f t="shared" si="37"/>
        <v>8.086981874519836</v>
      </c>
    </row>
    <row r="220" spans="1:17" ht="12.75">
      <c r="A220" s="48">
        <v>12</v>
      </c>
      <c r="B220" s="25" t="s">
        <v>111</v>
      </c>
      <c r="C220" s="27">
        <v>901.2279</v>
      </c>
      <c r="D220" s="26"/>
      <c r="E220" s="26"/>
      <c r="F220" s="26"/>
      <c r="G220" s="26"/>
      <c r="H220" s="26"/>
      <c r="I220" s="90"/>
      <c r="J220" s="128">
        <f>SUM(D220:H220)</f>
        <v>0</v>
      </c>
      <c r="K220" s="188">
        <f t="shared" si="33"/>
        <v>0</v>
      </c>
      <c r="L220" s="135">
        <f t="shared" si="34"/>
        <v>0</v>
      </c>
      <c r="M220" s="135">
        <f t="shared" si="35"/>
        <v>0</v>
      </c>
      <c r="N220" s="135">
        <f t="shared" si="36"/>
        <v>0</v>
      </c>
      <c r="O220" s="135">
        <f t="shared" si="40"/>
        <v>0</v>
      </c>
      <c r="P220" s="135">
        <f t="shared" si="37"/>
        <v>0</v>
      </c>
      <c r="Q220" s="141">
        <f t="shared" si="37"/>
        <v>0</v>
      </c>
    </row>
    <row r="221" spans="1:17" ht="12.75">
      <c r="A221" s="48">
        <v>12</v>
      </c>
      <c r="B221" s="25" t="s">
        <v>112</v>
      </c>
      <c r="C221" s="27">
        <v>335.7371</v>
      </c>
      <c r="D221" s="26">
        <v>30</v>
      </c>
      <c r="E221" s="26"/>
      <c r="F221" s="26"/>
      <c r="G221" s="26"/>
      <c r="H221" s="26"/>
      <c r="I221" s="90"/>
      <c r="J221" s="128">
        <f t="shared" si="38"/>
        <v>30</v>
      </c>
      <c r="K221" s="188">
        <f t="shared" si="33"/>
        <v>8.935562974720398</v>
      </c>
      <c r="L221" s="135">
        <f t="shared" si="34"/>
        <v>0</v>
      </c>
      <c r="M221" s="135">
        <f t="shared" si="35"/>
        <v>0</v>
      </c>
      <c r="N221" s="135">
        <f t="shared" si="36"/>
        <v>0</v>
      </c>
      <c r="O221" s="135">
        <f t="shared" si="40"/>
        <v>0</v>
      </c>
      <c r="P221" s="135">
        <f t="shared" si="37"/>
        <v>0</v>
      </c>
      <c r="Q221" s="141">
        <f t="shared" si="37"/>
        <v>8.935562974720398</v>
      </c>
    </row>
    <row r="222" spans="1:17" ht="12.75">
      <c r="A222" s="48">
        <v>12</v>
      </c>
      <c r="B222" s="25" t="s">
        <v>113</v>
      </c>
      <c r="C222" s="27">
        <v>2323.398</v>
      </c>
      <c r="D222" s="26">
        <v>143</v>
      </c>
      <c r="E222" s="26"/>
      <c r="F222" s="26"/>
      <c r="G222" s="26"/>
      <c r="H222" s="26"/>
      <c r="I222" s="90"/>
      <c r="J222" s="128">
        <f t="shared" si="38"/>
        <v>143</v>
      </c>
      <c r="K222" s="188">
        <f t="shared" si="33"/>
        <v>6.154778475319338</v>
      </c>
      <c r="L222" s="135">
        <f t="shared" si="34"/>
        <v>0</v>
      </c>
      <c r="M222" s="135">
        <f t="shared" si="35"/>
        <v>0</v>
      </c>
      <c r="N222" s="135">
        <f t="shared" si="36"/>
        <v>0</v>
      </c>
      <c r="O222" s="135">
        <f t="shared" si="40"/>
        <v>0</v>
      </c>
      <c r="P222" s="135">
        <f t="shared" si="37"/>
        <v>0</v>
      </c>
      <c r="Q222" s="141">
        <f t="shared" si="37"/>
        <v>6.154778475319338</v>
      </c>
    </row>
    <row r="223" spans="1:17" ht="12.75">
      <c r="A223" s="48">
        <v>12</v>
      </c>
      <c r="B223" s="25" t="s">
        <v>114</v>
      </c>
      <c r="C223" s="27">
        <v>308.994</v>
      </c>
      <c r="D223" s="26">
        <v>8</v>
      </c>
      <c r="E223" s="26"/>
      <c r="F223" s="26"/>
      <c r="G223" s="26"/>
      <c r="H223" s="26"/>
      <c r="I223" s="90"/>
      <c r="J223" s="128">
        <f t="shared" si="38"/>
        <v>8</v>
      </c>
      <c r="K223" s="188">
        <f t="shared" si="33"/>
        <v>2.5890470365120355</v>
      </c>
      <c r="L223" s="135">
        <f t="shared" si="34"/>
        <v>0</v>
      </c>
      <c r="M223" s="135">
        <f t="shared" si="35"/>
        <v>0</v>
      </c>
      <c r="N223" s="135">
        <f t="shared" si="36"/>
        <v>0</v>
      </c>
      <c r="O223" s="135">
        <f t="shared" si="40"/>
        <v>0</v>
      </c>
      <c r="P223" s="135">
        <f t="shared" si="37"/>
        <v>0</v>
      </c>
      <c r="Q223" s="141">
        <f t="shared" si="37"/>
        <v>2.5890470365120355</v>
      </c>
    </row>
    <row r="224" spans="1:17" ht="12.75">
      <c r="A224" s="52">
        <v>12</v>
      </c>
      <c r="B224" s="29" t="s">
        <v>115</v>
      </c>
      <c r="C224" s="31">
        <v>387.411</v>
      </c>
      <c r="D224" s="30"/>
      <c r="E224" s="30"/>
      <c r="F224" s="30"/>
      <c r="G224" s="30"/>
      <c r="H224" s="30"/>
      <c r="I224" s="94"/>
      <c r="J224" s="130">
        <f t="shared" si="38"/>
        <v>0</v>
      </c>
      <c r="K224" s="189">
        <f t="shared" si="33"/>
        <v>0</v>
      </c>
      <c r="L224" s="190">
        <f t="shared" si="34"/>
        <v>0</v>
      </c>
      <c r="M224" s="190">
        <f t="shared" si="35"/>
        <v>0</v>
      </c>
      <c r="N224" s="190">
        <f t="shared" si="36"/>
        <v>0</v>
      </c>
      <c r="O224" s="190">
        <f t="shared" si="40"/>
        <v>0</v>
      </c>
      <c r="P224" s="190">
        <f t="shared" si="37"/>
        <v>0</v>
      </c>
      <c r="Q224" s="143">
        <f t="shared" si="37"/>
        <v>0</v>
      </c>
    </row>
    <row r="225" spans="1:17" s="12" customFormat="1" ht="13.5" thickBot="1">
      <c r="A225" s="17"/>
      <c r="B225" s="17"/>
      <c r="C225" s="10">
        <f>SUM(C205:C224)</f>
        <v>29926.747700000004</v>
      </c>
      <c r="D225" s="6">
        <f aca="true" t="shared" si="42" ref="D225:J225">SUM(D205:D224)</f>
        <v>397</v>
      </c>
      <c r="E225" s="6">
        <f t="shared" si="42"/>
        <v>0</v>
      </c>
      <c r="F225" s="6">
        <f>SUM(F205:F224)</f>
        <v>0</v>
      </c>
      <c r="G225" s="6">
        <f t="shared" si="42"/>
        <v>0</v>
      </c>
      <c r="H225" s="6">
        <f t="shared" si="42"/>
        <v>0</v>
      </c>
      <c r="I225" s="6">
        <f t="shared" si="42"/>
        <v>0</v>
      </c>
      <c r="J225" s="6">
        <f t="shared" si="42"/>
        <v>397</v>
      </c>
      <c r="K225" s="191">
        <f t="shared" si="33"/>
        <v>1.3265724828495145</v>
      </c>
      <c r="L225" s="192">
        <f t="shared" si="34"/>
        <v>0</v>
      </c>
      <c r="M225" s="192">
        <f t="shared" si="35"/>
        <v>0</v>
      </c>
      <c r="N225" s="192">
        <f t="shared" si="36"/>
        <v>0</v>
      </c>
      <c r="O225" s="192">
        <f t="shared" si="40"/>
        <v>0</v>
      </c>
      <c r="P225" s="192">
        <f t="shared" si="37"/>
        <v>0</v>
      </c>
      <c r="Q225" s="196">
        <f t="shared" si="37"/>
        <v>1.3265724828495145</v>
      </c>
    </row>
    <row r="226" spans="1:17" ht="12.75">
      <c r="A226" s="51">
        <v>13</v>
      </c>
      <c r="B226" s="22" t="s">
        <v>116</v>
      </c>
      <c r="C226" s="24">
        <v>1265</v>
      </c>
      <c r="D226" s="23">
        <v>196</v>
      </c>
      <c r="E226" s="23">
        <v>14</v>
      </c>
      <c r="F226" s="23"/>
      <c r="G226" s="23"/>
      <c r="H226" s="23"/>
      <c r="I226" s="93"/>
      <c r="J226" s="131">
        <f t="shared" si="38"/>
        <v>210</v>
      </c>
      <c r="K226" s="186">
        <f t="shared" si="33"/>
        <v>15.494071146245059</v>
      </c>
      <c r="L226" s="187">
        <f t="shared" si="34"/>
        <v>1.1067193675889329</v>
      </c>
      <c r="M226" s="187">
        <f t="shared" si="35"/>
        <v>0</v>
      </c>
      <c r="N226" s="187">
        <f t="shared" si="36"/>
        <v>0</v>
      </c>
      <c r="O226" s="187">
        <f t="shared" si="40"/>
        <v>0</v>
      </c>
      <c r="P226" s="187">
        <f t="shared" si="37"/>
        <v>0</v>
      </c>
      <c r="Q226" s="195">
        <f t="shared" si="37"/>
        <v>16.600790513833992</v>
      </c>
    </row>
    <row r="227" spans="1:17" ht="12.75">
      <c r="A227" s="48">
        <v>13</v>
      </c>
      <c r="B227" s="25" t="s">
        <v>117</v>
      </c>
      <c r="C227" s="27">
        <v>1850</v>
      </c>
      <c r="D227" s="26">
        <v>245</v>
      </c>
      <c r="E227" s="26">
        <v>110</v>
      </c>
      <c r="F227" s="26"/>
      <c r="G227" s="26"/>
      <c r="H227" s="26"/>
      <c r="I227" s="90"/>
      <c r="J227" s="128">
        <f t="shared" si="38"/>
        <v>355</v>
      </c>
      <c r="K227" s="188">
        <f t="shared" si="33"/>
        <v>13.243243243243244</v>
      </c>
      <c r="L227" s="135">
        <f t="shared" si="34"/>
        <v>5.9459459459459465</v>
      </c>
      <c r="M227" s="135">
        <f t="shared" si="35"/>
        <v>0</v>
      </c>
      <c r="N227" s="135">
        <f t="shared" si="36"/>
        <v>0</v>
      </c>
      <c r="O227" s="135">
        <f t="shared" si="40"/>
        <v>0</v>
      </c>
      <c r="P227" s="135">
        <f t="shared" si="37"/>
        <v>0</v>
      </c>
      <c r="Q227" s="141">
        <f t="shared" si="37"/>
        <v>19.18918918918919</v>
      </c>
    </row>
    <row r="228" spans="1:17" ht="12.75">
      <c r="A228" s="48">
        <v>13</v>
      </c>
      <c r="B228" s="25" t="s">
        <v>262</v>
      </c>
      <c r="C228" s="27">
        <v>545</v>
      </c>
      <c r="D228" s="26">
        <v>102</v>
      </c>
      <c r="E228" s="26">
        <v>14</v>
      </c>
      <c r="F228" s="26"/>
      <c r="G228" s="26"/>
      <c r="H228" s="26"/>
      <c r="I228" s="90"/>
      <c r="J228" s="128">
        <f t="shared" si="38"/>
        <v>116</v>
      </c>
      <c r="K228" s="188">
        <f t="shared" si="33"/>
        <v>18.71559633027523</v>
      </c>
      <c r="L228" s="135">
        <f t="shared" si="34"/>
        <v>2.5688073394495414</v>
      </c>
      <c r="M228" s="135">
        <f t="shared" si="35"/>
        <v>0</v>
      </c>
      <c r="N228" s="135">
        <f t="shared" si="36"/>
        <v>0</v>
      </c>
      <c r="O228" s="135">
        <f t="shared" si="40"/>
        <v>0</v>
      </c>
      <c r="P228" s="135">
        <f t="shared" si="37"/>
        <v>0</v>
      </c>
      <c r="Q228" s="141">
        <f t="shared" si="37"/>
        <v>21.28440366972477</v>
      </c>
    </row>
    <row r="229" spans="1:17" ht="12.75">
      <c r="A229" s="48">
        <v>13</v>
      </c>
      <c r="B229" s="25" t="s">
        <v>118</v>
      </c>
      <c r="C229" s="27">
        <v>650</v>
      </c>
      <c r="D229" s="26">
        <v>176</v>
      </c>
      <c r="E229" s="26">
        <v>29</v>
      </c>
      <c r="F229" s="26"/>
      <c r="G229" s="26"/>
      <c r="H229" s="26"/>
      <c r="I229" s="90"/>
      <c r="J229" s="128">
        <f t="shared" si="38"/>
        <v>205</v>
      </c>
      <c r="K229" s="188">
        <f t="shared" si="33"/>
        <v>27.076923076923077</v>
      </c>
      <c r="L229" s="135">
        <f t="shared" si="34"/>
        <v>4.461538461538462</v>
      </c>
      <c r="M229" s="135">
        <f t="shared" si="35"/>
        <v>0</v>
      </c>
      <c r="N229" s="135">
        <f t="shared" si="36"/>
        <v>0</v>
      </c>
      <c r="O229" s="135">
        <f t="shared" si="40"/>
        <v>0</v>
      </c>
      <c r="P229" s="135">
        <f t="shared" si="37"/>
        <v>0</v>
      </c>
      <c r="Q229" s="141">
        <f t="shared" si="37"/>
        <v>31.538461538461537</v>
      </c>
    </row>
    <row r="230" spans="1:17" ht="12.75">
      <c r="A230" s="48">
        <v>13</v>
      </c>
      <c r="B230" s="25" t="s">
        <v>119</v>
      </c>
      <c r="C230" s="27">
        <v>573</v>
      </c>
      <c r="D230" s="26">
        <v>130</v>
      </c>
      <c r="E230" s="26">
        <v>7</v>
      </c>
      <c r="F230" s="26"/>
      <c r="G230" s="26"/>
      <c r="H230" s="26"/>
      <c r="I230" s="90"/>
      <c r="J230" s="128">
        <f t="shared" si="38"/>
        <v>137</v>
      </c>
      <c r="K230" s="188">
        <f t="shared" si="33"/>
        <v>22.68760907504363</v>
      </c>
      <c r="L230" s="135">
        <f t="shared" si="34"/>
        <v>1.2216404886561953</v>
      </c>
      <c r="M230" s="135">
        <f t="shared" si="35"/>
        <v>0</v>
      </c>
      <c r="N230" s="135">
        <f t="shared" si="36"/>
        <v>0</v>
      </c>
      <c r="O230" s="135">
        <f t="shared" si="40"/>
        <v>0</v>
      </c>
      <c r="P230" s="135">
        <f t="shared" si="37"/>
        <v>0</v>
      </c>
      <c r="Q230" s="141">
        <f t="shared" si="37"/>
        <v>23.909249563699824</v>
      </c>
    </row>
    <row r="231" spans="1:17" ht="12.75">
      <c r="A231" s="48">
        <v>13</v>
      </c>
      <c r="B231" s="25" t="s">
        <v>120</v>
      </c>
      <c r="C231" s="27">
        <v>400</v>
      </c>
      <c r="D231" s="26">
        <v>72</v>
      </c>
      <c r="E231" s="26">
        <v>6</v>
      </c>
      <c r="F231" s="26"/>
      <c r="G231" s="26"/>
      <c r="H231" s="26"/>
      <c r="I231" s="90"/>
      <c r="J231" s="128">
        <f t="shared" si="38"/>
        <v>78</v>
      </c>
      <c r="K231" s="188">
        <f t="shared" si="33"/>
        <v>18</v>
      </c>
      <c r="L231" s="135">
        <f t="shared" si="34"/>
        <v>1.5</v>
      </c>
      <c r="M231" s="135">
        <f t="shared" si="35"/>
        <v>0</v>
      </c>
      <c r="N231" s="135">
        <f t="shared" si="36"/>
        <v>0</v>
      </c>
      <c r="O231" s="135">
        <f t="shared" si="40"/>
        <v>0</v>
      </c>
      <c r="P231" s="135">
        <f t="shared" si="37"/>
        <v>0</v>
      </c>
      <c r="Q231" s="141">
        <f t="shared" si="37"/>
        <v>19.5</v>
      </c>
    </row>
    <row r="232" spans="1:17" ht="12.75">
      <c r="A232" s="48">
        <v>13</v>
      </c>
      <c r="B232" s="25" t="s">
        <v>121</v>
      </c>
      <c r="C232" s="27">
        <v>337</v>
      </c>
      <c r="D232" s="26">
        <v>76</v>
      </c>
      <c r="E232" s="26">
        <v>21</v>
      </c>
      <c r="F232" s="26"/>
      <c r="G232" s="26"/>
      <c r="H232" s="26"/>
      <c r="I232" s="90"/>
      <c r="J232" s="128">
        <f t="shared" si="38"/>
        <v>97</v>
      </c>
      <c r="K232" s="188">
        <f t="shared" si="33"/>
        <v>22.551928783382788</v>
      </c>
      <c r="L232" s="135">
        <f t="shared" si="34"/>
        <v>6.231454005934718</v>
      </c>
      <c r="M232" s="135">
        <f t="shared" si="35"/>
        <v>0</v>
      </c>
      <c r="N232" s="135">
        <f t="shared" si="36"/>
        <v>0</v>
      </c>
      <c r="O232" s="135">
        <f t="shared" si="40"/>
        <v>0</v>
      </c>
      <c r="P232" s="135">
        <f t="shared" si="37"/>
        <v>0</v>
      </c>
      <c r="Q232" s="141">
        <f t="shared" si="37"/>
        <v>28.783382789317507</v>
      </c>
    </row>
    <row r="233" spans="1:17" ht="12.75">
      <c r="A233" s="48">
        <v>13</v>
      </c>
      <c r="B233" s="25" t="s">
        <v>122</v>
      </c>
      <c r="C233" s="27">
        <v>835</v>
      </c>
      <c r="D233" s="26">
        <v>110</v>
      </c>
      <c r="E233" s="26">
        <v>8</v>
      </c>
      <c r="F233" s="26"/>
      <c r="G233" s="26"/>
      <c r="H233" s="26"/>
      <c r="I233" s="90"/>
      <c r="J233" s="128">
        <f t="shared" si="38"/>
        <v>118</v>
      </c>
      <c r="K233" s="188">
        <f t="shared" si="33"/>
        <v>13.17365269461078</v>
      </c>
      <c r="L233" s="135">
        <f t="shared" si="34"/>
        <v>0.9580838323353293</v>
      </c>
      <c r="M233" s="135">
        <f t="shared" si="35"/>
        <v>0</v>
      </c>
      <c r="N233" s="135">
        <f t="shared" si="36"/>
        <v>0</v>
      </c>
      <c r="O233" s="135">
        <f t="shared" si="40"/>
        <v>0</v>
      </c>
      <c r="P233" s="135">
        <f t="shared" si="37"/>
        <v>0</v>
      </c>
      <c r="Q233" s="141">
        <f t="shared" si="37"/>
        <v>14.131736526946106</v>
      </c>
    </row>
    <row r="234" spans="1:17" ht="12.75">
      <c r="A234" s="48">
        <v>13</v>
      </c>
      <c r="B234" s="25" t="s">
        <v>123</v>
      </c>
      <c r="C234" s="27">
        <v>563</v>
      </c>
      <c r="D234" s="26">
        <v>126</v>
      </c>
      <c r="E234" s="26">
        <v>23</v>
      </c>
      <c r="F234" s="26"/>
      <c r="G234" s="26"/>
      <c r="H234" s="26"/>
      <c r="I234" s="90"/>
      <c r="J234" s="128">
        <f t="shared" si="38"/>
        <v>149</v>
      </c>
      <c r="K234" s="188">
        <f t="shared" si="33"/>
        <v>22.380106571936057</v>
      </c>
      <c r="L234" s="135">
        <f t="shared" si="34"/>
        <v>4.085257548845471</v>
      </c>
      <c r="M234" s="135">
        <f t="shared" si="35"/>
        <v>0</v>
      </c>
      <c r="N234" s="135">
        <f t="shared" si="36"/>
        <v>0</v>
      </c>
      <c r="O234" s="135">
        <f t="shared" si="40"/>
        <v>0</v>
      </c>
      <c r="P234" s="135">
        <f t="shared" si="37"/>
        <v>0</v>
      </c>
      <c r="Q234" s="141">
        <f t="shared" si="37"/>
        <v>26.465364120781526</v>
      </c>
    </row>
    <row r="235" spans="1:17" ht="12.75">
      <c r="A235" s="48">
        <v>13</v>
      </c>
      <c r="B235" s="25" t="s">
        <v>124</v>
      </c>
      <c r="C235" s="27">
        <v>1450</v>
      </c>
      <c r="D235" s="26">
        <v>250</v>
      </c>
      <c r="E235" s="26">
        <v>16</v>
      </c>
      <c r="F235" s="26"/>
      <c r="G235" s="26"/>
      <c r="H235" s="26"/>
      <c r="I235" s="90"/>
      <c r="J235" s="128">
        <f t="shared" si="38"/>
        <v>266</v>
      </c>
      <c r="K235" s="188">
        <f t="shared" si="33"/>
        <v>17.24137931034483</v>
      </c>
      <c r="L235" s="135">
        <f t="shared" si="34"/>
        <v>1.103448275862069</v>
      </c>
      <c r="M235" s="135">
        <f t="shared" si="35"/>
        <v>0</v>
      </c>
      <c r="N235" s="135">
        <f t="shared" si="36"/>
        <v>0</v>
      </c>
      <c r="O235" s="135">
        <f t="shared" si="40"/>
        <v>0</v>
      </c>
      <c r="P235" s="135">
        <f t="shared" si="37"/>
        <v>0</v>
      </c>
      <c r="Q235" s="141">
        <f t="shared" si="37"/>
        <v>18.344827586206897</v>
      </c>
    </row>
    <row r="236" spans="1:17" ht="12.75">
      <c r="A236" s="48">
        <v>13</v>
      </c>
      <c r="B236" s="25" t="s">
        <v>125</v>
      </c>
      <c r="C236" s="27">
        <v>685</v>
      </c>
      <c r="D236" s="26">
        <v>86</v>
      </c>
      <c r="E236" s="26">
        <v>2</v>
      </c>
      <c r="F236" s="26"/>
      <c r="G236" s="26"/>
      <c r="H236" s="26"/>
      <c r="I236" s="90"/>
      <c r="J236" s="128">
        <f t="shared" si="38"/>
        <v>88</v>
      </c>
      <c r="K236" s="188">
        <f t="shared" si="33"/>
        <v>12.554744525547445</v>
      </c>
      <c r="L236" s="135">
        <f t="shared" si="34"/>
        <v>0.291970802919708</v>
      </c>
      <c r="M236" s="135">
        <f t="shared" si="35"/>
        <v>0</v>
      </c>
      <c r="N236" s="135">
        <f t="shared" si="36"/>
        <v>0</v>
      </c>
      <c r="O236" s="135">
        <f t="shared" si="40"/>
        <v>0</v>
      </c>
      <c r="P236" s="135">
        <f t="shared" si="37"/>
        <v>0</v>
      </c>
      <c r="Q236" s="141">
        <f t="shared" si="37"/>
        <v>12.846715328467154</v>
      </c>
    </row>
    <row r="237" spans="1:17" ht="12.75">
      <c r="A237" s="48">
        <v>13</v>
      </c>
      <c r="B237" s="25" t="s">
        <v>126</v>
      </c>
      <c r="C237" s="27">
        <v>760</v>
      </c>
      <c r="D237" s="26">
        <v>150</v>
      </c>
      <c r="E237" s="26">
        <v>14</v>
      </c>
      <c r="F237" s="26"/>
      <c r="G237" s="26"/>
      <c r="H237" s="26"/>
      <c r="I237" s="90"/>
      <c r="J237" s="128">
        <f t="shared" si="38"/>
        <v>164</v>
      </c>
      <c r="K237" s="188">
        <f t="shared" si="33"/>
        <v>19.736842105263158</v>
      </c>
      <c r="L237" s="135">
        <f t="shared" si="34"/>
        <v>1.8421052631578945</v>
      </c>
      <c r="M237" s="135">
        <f t="shared" si="35"/>
        <v>0</v>
      </c>
      <c r="N237" s="135">
        <f t="shared" si="36"/>
        <v>0</v>
      </c>
      <c r="O237" s="135">
        <f t="shared" si="40"/>
        <v>0</v>
      </c>
      <c r="P237" s="135">
        <f t="shared" si="37"/>
        <v>0</v>
      </c>
      <c r="Q237" s="141">
        <f t="shared" si="37"/>
        <v>21.578947368421055</v>
      </c>
    </row>
    <row r="238" spans="1:17" ht="12.75">
      <c r="A238" s="48">
        <v>13</v>
      </c>
      <c r="B238" s="25" t="s">
        <v>127</v>
      </c>
      <c r="C238" s="27">
        <v>808</v>
      </c>
      <c r="D238" s="26">
        <v>87</v>
      </c>
      <c r="E238" s="26">
        <v>18</v>
      </c>
      <c r="F238" s="26"/>
      <c r="G238" s="26"/>
      <c r="H238" s="26"/>
      <c r="I238" s="90"/>
      <c r="J238" s="128">
        <f t="shared" si="38"/>
        <v>105</v>
      </c>
      <c r="K238" s="188">
        <f t="shared" si="33"/>
        <v>10.767326732673267</v>
      </c>
      <c r="L238" s="135">
        <f t="shared" si="34"/>
        <v>2.2277227722772275</v>
      </c>
      <c r="M238" s="135">
        <f t="shared" si="35"/>
        <v>0</v>
      </c>
      <c r="N238" s="135">
        <f t="shared" si="36"/>
        <v>0</v>
      </c>
      <c r="O238" s="135">
        <f t="shared" si="40"/>
        <v>0</v>
      </c>
      <c r="P238" s="135">
        <f t="shared" si="37"/>
        <v>0</v>
      </c>
      <c r="Q238" s="141">
        <f t="shared" si="37"/>
        <v>12.995049504950495</v>
      </c>
    </row>
    <row r="239" spans="1:17" ht="12.75">
      <c r="A239" s="48">
        <v>13</v>
      </c>
      <c r="B239" s="25" t="s">
        <v>128</v>
      </c>
      <c r="C239" s="27">
        <v>1062</v>
      </c>
      <c r="D239" s="26">
        <v>207</v>
      </c>
      <c r="E239" s="26">
        <v>36</v>
      </c>
      <c r="F239" s="26"/>
      <c r="G239" s="26"/>
      <c r="H239" s="26"/>
      <c r="I239" s="90"/>
      <c r="J239" s="128">
        <f t="shared" si="38"/>
        <v>243</v>
      </c>
      <c r="K239" s="188">
        <f t="shared" si="33"/>
        <v>19.491525423728813</v>
      </c>
      <c r="L239" s="135">
        <f t="shared" si="34"/>
        <v>3.389830508474576</v>
      </c>
      <c r="M239" s="135">
        <f t="shared" si="35"/>
        <v>0</v>
      </c>
      <c r="N239" s="135">
        <f t="shared" si="36"/>
        <v>0</v>
      </c>
      <c r="O239" s="135">
        <f t="shared" si="40"/>
        <v>0</v>
      </c>
      <c r="P239" s="135">
        <f t="shared" si="37"/>
        <v>0</v>
      </c>
      <c r="Q239" s="141">
        <f t="shared" si="37"/>
        <v>22.88135593220339</v>
      </c>
    </row>
    <row r="240" spans="1:17" ht="12.75">
      <c r="A240" s="48">
        <v>13</v>
      </c>
      <c r="B240" s="25" t="s">
        <v>129</v>
      </c>
      <c r="C240" s="27">
        <v>1314</v>
      </c>
      <c r="D240" s="26">
        <v>180</v>
      </c>
      <c r="E240" s="26">
        <v>18</v>
      </c>
      <c r="F240" s="26"/>
      <c r="G240" s="26"/>
      <c r="H240" s="26"/>
      <c r="I240" s="90"/>
      <c r="J240" s="128">
        <f t="shared" si="38"/>
        <v>198</v>
      </c>
      <c r="K240" s="188">
        <f aca="true" t="shared" si="43" ref="K240:K296">D240/$C240*100</f>
        <v>13.698630136986301</v>
      </c>
      <c r="L240" s="135">
        <f t="shared" si="34"/>
        <v>1.36986301369863</v>
      </c>
      <c r="M240" s="135">
        <f t="shared" si="35"/>
        <v>0</v>
      </c>
      <c r="N240" s="135">
        <f t="shared" si="36"/>
        <v>0</v>
      </c>
      <c r="O240" s="135">
        <f t="shared" si="40"/>
        <v>0</v>
      </c>
      <c r="P240" s="135">
        <f t="shared" si="37"/>
        <v>0</v>
      </c>
      <c r="Q240" s="141">
        <f t="shared" si="37"/>
        <v>15.068493150684931</v>
      </c>
    </row>
    <row r="241" spans="1:17" ht="12.75">
      <c r="A241" s="48">
        <v>13</v>
      </c>
      <c r="B241" s="25" t="s">
        <v>130</v>
      </c>
      <c r="C241" s="27">
        <v>890</v>
      </c>
      <c r="D241" s="26">
        <v>125</v>
      </c>
      <c r="E241" s="26">
        <v>23</v>
      </c>
      <c r="F241" s="26"/>
      <c r="G241" s="26"/>
      <c r="H241" s="26"/>
      <c r="I241" s="90"/>
      <c r="J241" s="128">
        <f t="shared" si="38"/>
        <v>148</v>
      </c>
      <c r="K241" s="188">
        <f t="shared" si="43"/>
        <v>14.04494382022472</v>
      </c>
      <c r="L241" s="135">
        <f aca="true" t="shared" si="44" ref="L241:L296">E241/$C241*100</f>
        <v>2.584269662921348</v>
      </c>
      <c r="M241" s="135">
        <f aca="true" t="shared" si="45" ref="M241:M296">F241/$C241*100</f>
        <v>0</v>
      </c>
      <c r="N241" s="135">
        <f aca="true" t="shared" si="46" ref="N241:N296">G241/$C241*100</f>
        <v>0</v>
      </c>
      <c r="O241" s="135">
        <f t="shared" si="40"/>
        <v>0</v>
      </c>
      <c r="P241" s="135">
        <f aca="true" t="shared" si="47" ref="P241:Q296">I241/$C241*100</f>
        <v>0</v>
      </c>
      <c r="Q241" s="141">
        <f t="shared" si="47"/>
        <v>16.629213483146067</v>
      </c>
    </row>
    <row r="242" spans="1:17" ht="12.75">
      <c r="A242" s="48">
        <v>13</v>
      </c>
      <c r="B242" s="25" t="s">
        <v>261</v>
      </c>
      <c r="C242" s="27">
        <v>724</v>
      </c>
      <c r="D242" s="26">
        <v>128</v>
      </c>
      <c r="E242" s="26">
        <v>26</v>
      </c>
      <c r="F242" s="26"/>
      <c r="G242" s="26"/>
      <c r="H242" s="26"/>
      <c r="I242" s="90"/>
      <c r="J242" s="128">
        <f t="shared" si="38"/>
        <v>154</v>
      </c>
      <c r="K242" s="188">
        <f t="shared" si="43"/>
        <v>17.67955801104972</v>
      </c>
      <c r="L242" s="135">
        <f t="shared" si="44"/>
        <v>3.591160220994475</v>
      </c>
      <c r="M242" s="135">
        <f t="shared" si="45"/>
        <v>0</v>
      </c>
      <c r="N242" s="135">
        <f t="shared" si="46"/>
        <v>0</v>
      </c>
      <c r="O242" s="135">
        <f t="shared" si="40"/>
        <v>0</v>
      </c>
      <c r="P242" s="135">
        <f t="shared" si="47"/>
        <v>0</v>
      </c>
      <c r="Q242" s="141">
        <f t="shared" si="47"/>
        <v>21.2707182320442</v>
      </c>
    </row>
    <row r="243" spans="1:17" ht="12.75">
      <c r="A243" s="48">
        <v>13</v>
      </c>
      <c r="B243" s="25" t="s">
        <v>131</v>
      </c>
      <c r="C243" s="27">
        <v>820</v>
      </c>
      <c r="D243" s="26">
        <v>127</v>
      </c>
      <c r="E243" s="26">
        <v>14</v>
      </c>
      <c r="F243" s="26"/>
      <c r="G243" s="26"/>
      <c r="H243" s="26"/>
      <c r="I243" s="90"/>
      <c r="J243" s="128">
        <f t="shared" si="38"/>
        <v>141</v>
      </c>
      <c r="K243" s="188">
        <f t="shared" si="43"/>
        <v>15.487804878048781</v>
      </c>
      <c r="L243" s="135">
        <f t="shared" si="44"/>
        <v>1.707317073170732</v>
      </c>
      <c r="M243" s="135">
        <f t="shared" si="45"/>
        <v>0</v>
      </c>
      <c r="N243" s="135">
        <f t="shared" si="46"/>
        <v>0</v>
      </c>
      <c r="O243" s="135">
        <f t="shared" si="40"/>
        <v>0</v>
      </c>
      <c r="P243" s="135">
        <f t="shared" si="47"/>
        <v>0</v>
      </c>
      <c r="Q243" s="141">
        <f t="shared" si="47"/>
        <v>17.195121951219512</v>
      </c>
    </row>
    <row r="244" spans="1:17" ht="12.75">
      <c r="A244" s="48">
        <v>13</v>
      </c>
      <c r="B244" s="25" t="s">
        <v>260</v>
      </c>
      <c r="C244" s="27">
        <v>454</v>
      </c>
      <c r="D244" s="26">
        <v>88</v>
      </c>
      <c r="E244" s="26">
        <v>14</v>
      </c>
      <c r="F244" s="26"/>
      <c r="G244" s="26"/>
      <c r="H244" s="26"/>
      <c r="I244" s="90"/>
      <c r="J244" s="128">
        <f t="shared" si="38"/>
        <v>102</v>
      </c>
      <c r="K244" s="188">
        <f t="shared" si="43"/>
        <v>19.383259911894275</v>
      </c>
      <c r="L244" s="135">
        <f t="shared" si="44"/>
        <v>3.0837004405286343</v>
      </c>
      <c r="M244" s="135">
        <f t="shared" si="45"/>
        <v>0</v>
      </c>
      <c r="N244" s="135">
        <f t="shared" si="46"/>
        <v>0</v>
      </c>
      <c r="O244" s="135">
        <f t="shared" si="40"/>
        <v>0</v>
      </c>
      <c r="P244" s="135">
        <f t="shared" si="47"/>
        <v>0</v>
      </c>
      <c r="Q244" s="141">
        <f t="shared" si="47"/>
        <v>22.46696035242291</v>
      </c>
    </row>
    <row r="245" spans="1:17" ht="12.75">
      <c r="A245" s="48">
        <v>13</v>
      </c>
      <c r="B245" s="25" t="s">
        <v>259</v>
      </c>
      <c r="C245" s="27">
        <v>628</v>
      </c>
      <c r="D245" s="26">
        <v>97</v>
      </c>
      <c r="E245" s="26">
        <v>14</v>
      </c>
      <c r="F245" s="26"/>
      <c r="G245" s="26"/>
      <c r="H245" s="26"/>
      <c r="I245" s="90"/>
      <c r="J245" s="128">
        <f t="shared" si="38"/>
        <v>111</v>
      </c>
      <c r="K245" s="188">
        <f t="shared" si="43"/>
        <v>15.445859872611464</v>
      </c>
      <c r="L245" s="135">
        <f t="shared" si="44"/>
        <v>2.229299363057325</v>
      </c>
      <c r="M245" s="135">
        <f t="shared" si="45"/>
        <v>0</v>
      </c>
      <c r="N245" s="135">
        <f t="shared" si="46"/>
        <v>0</v>
      </c>
      <c r="O245" s="135">
        <f t="shared" si="40"/>
        <v>0</v>
      </c>
      <c r="P245" s="135">
        <f t="shared" si="47"/>
        <v>0</v>
      </c>
      <c r="Q245" s="141">
        <f t="shared" si="47"/>
        <v>17.67515923566879</v>
      </c>
    </row>
    <row r="246" spans="1:17" ht="12.75">
      <c r="A246" s="48">
        <v>13</v>
      </c>
      <c r="B246" s="25" t="s">
        <v>132</v>
      </c>
      <c r="C246" s="27">
        <v>783</v>
      </c>
      <c r="D246" s="26">
        <v>134</v>
      </c>
      <c r="E246" s="26">
        <v>27</v>
      </c>
      <c r="F246" s="26"/>
      <c r="G246" s="26"/>
      <c r="H246" s="26"/>
      <c r="I246" s="90"/>
      <c r="J246" s="128">
        <f t="shared" si="38"/>
        <v>161</v>
      </c>
      <c r="K246" s="188">
        <f t="shared" si="43"/>
        <v>17.11366538952746</v>
      </c>
      <c r="L246" s="135">
        <f t="shared" si="44"/>
        <v>3.4482758620689653</v>
      </c>
      <c r="M246" s="135">
        <f t="shared" si="45"/>
        <v>0</v>
      </c>
      <c r="N246" s="135">
        <f t="shared" si="46"/>
        <v>0</v>
      </c>
      <c r="O246" s="135">
        <f t="shared" si="40"/>
        <v>0</v>
      </c>
      <c r="P246" s="135">
        <f t="shared" si="47"/>
        <v>0</v>
      </c>
      <c r="Q246" s="141">
        <f t="shared" si="47"/>
        <v>20.561941251596423</v>
      </c>
    </row>
    <row r="247" spans="1:17" ht="12.75">
      <c r="A247" s="48">
        <v>13</v>
      </c>
      <c r="B247" s="25" t="s">
        <v>133</v>
      </c>
      <c r="C247" s="27">
        <v>760</v>
      </c>
      <c r="D247" s="26">
        <v>95</v>
      </c>
      <c r="E247" s="26">
        <v>21</v>
      </c>
      <c r="F247" s="26"/>
      <c r="G247" s="26"/>
      <c r="H247" s="26"/>
      <c r="I247" s="90"/>
      <c r="J247" s="128">
        <f t="shared" si="38"/>
        <v>116</v>
      </c>
      <c r="K247" s="188">
        <f t="shared" si="43"/>
        <v>12.5</v>
      </c>
      <c r="L247" s="135">
        <f t="shared" si="44"/>
        <v>2.763157894736842</v>
      </c>
      <c r="M247" s="135">
        <f t="shared" si="45"/>
        <v>0</v>
      </c>
      <c r="N247" s="135">
        <f t="shared" si="46"/>
        <v>0</v>
      </c>
      <c r="O247" s="135">
        <f t="shared" si="40"/>
        <v>0</v>
      </c>
      <c r="P247" s="135">
        <f t="shared" si="47"/>
        <v>0</v>
      </c>
      <c r="Q247" s="141">
        <f t="shared" si="47"/>
        <v>15.263157894736842</v>
      </c>
    </row>
    <row r="248" spans="1:17" ht="12.75">
      <c r="A248" s="146">
        <v>13</v>
      </c>
      <c r="B248" s="147" t="s">
        <v>134</v>
      </c>
      <c r="C248" s="148">
        <v>883</v>
      </c>
      <c r="D248" s="105">
        <v>160</v>
      </c>
      <c r="E248" s="105">
        <v>5</v>
      </c>
      <c r="F248" s="105"/>
      <c r="G248" s="105"/>
      <c r="H248" s="105"/>
      <c r="I248" s="152"/>
      <c r="J248" s="129">
        <f t="shared" si="38"/>
        <v>165</v>
      </c>
      <c r="K248" s="197">
        <f t="shared" si="43"/>
        <v>18.12004530011325</v>
      </c>
      <c r="L248" s="136">
        <f t="shared" si="44"/>
        <v>0.5662514156285391</v>
      </c>
      <c r="M248" s="136">
        <f t="shared" si="45"/>
        <v>0</v>
      </c>
      <c r="N248" s="136">
        <f t="shared" si="46"/>
        <v>0</v>
      </c>
      <c r="O248" s="136">
        <f t="shared" si="40"/>
        <v>0</v>
      </c>
      <c r="P248" s="136">
        <f t="shared" si="47"/>
        <v>0</v>
      </c>
      <c r="Q248" s="142">
        <f t="shared" si="47"/>
        <v>18.68629671574179</v>
      </c>
    </row>
    <row r="249" spans="1:17" ht="12.75">
      <c r="A249" s="52">
        <v>13</v>
      </c>
      <c r="B249" s="29" t="s">
        <v>243</v>
      </c>
      <c r="C249" s="31">
        <v>154</v>
      </c>
      <c r="D249" s="30">
        <v>15</v>
      </c>
      <c r="E249" s="30"/>
      <c r="F249" s="30"/>
      <c r="G249" s="30"/>
      <c r="H249" s="30"/>
      <c r="I249" s="94"/>
      <c r="J249" s="130">
        <f>SUM(D249:H249)</f>
        <v>15</v>
      </c>
      <c r="K249" s="189">
        <f t="shared" si="43"/>
        <v>9.740259740259742</v>
      </c>
      <c r="L249" s="190">
        <f t="shared" si="44"/>
        <v>0</v>
      </c>
      <c r="M249" s="190">
        <f t="shared" si="45"/>
        <v>0</v>
      </c>
      <c r="N249" s="190">
        <f t="shared" si="46"/>
        <v>0</v>
      </c>
      <c r="O249" s="190">
        <f t="shared" si="40"/>
        <v>0</v>
      </c>
      <c r="P249" s="190">
        <f t="shared" si="47"/>
        <v>0</v>
      </c>
      <c r="Q249" s="143">
        <f t="shared" si="47"/>
        <v>9.740259740259742</v>
      </c>
    </row>
    <row r="250" spans="1:17" s="12" customFormat="1" ht="13.5" thickBot="1">
      <c r="A250" s="17"/>
      <c r="B250" s="17"/>
      <c r="C250" s="10">
        <f aca="true" t="shared" si="48" ref="C250:J250">SUM(C226:C249)</f>
        <v>19193</v>
      </c>
      <c r="D250" s="6">
        <f t="shared" si="48"/>
        <v>3162</v>
      </c>
      <c r="E250" s="6">
        <f t="shared" si="48"/>
        <v>480</v>
      </c>
      <c r="F250" s="6">
        <f t="shared" si="48"/>
        <v>0</v>
      </c>
      <c r="G250" s="6">
        <f t="shared" si="48"/>
        <v>0</v>
      </c>
      <c r="H250" s="6">
        <f t="shared" si="48"/>
        <v>0</v>
      </c>
      <c r="I250" s="6">
        <f t="shared" si="48"/>
        <v>0</v>
      </c>
      <c r="J250" s="6">
        <f t="shared" si="48"/>
        <v>3642</v>
      </c>
      <c r="K250" s="191">
        <f t="shared" si="43"/>
        <v>16.474756421612046</v>
      </c>
      <c r="L250" s="192">
        <f t="shared" si="44"/>
        <v>2.500911790757047</v>
      </c>
      <c r="M250" s="192">
        <f t="shared" si="45"/>
        <v>0</v>
      </c>
      <c r="N250" s="192">
        <f t="shared" si="46"/>
        <v>0</v>
      </c>
      <c r="O250" s="192">
        <f t="shared" si="40"/>
        <v>0</v>
      </c>
      <c r="P250" s="192">
        <f t="shared" si="47"/>
        <v>0</v>
      </c>
      <c r="Q250" s="196">
        <f t="shared" si="47"/>
        <v>18.975668212369094</v>
      </c>
    </row>
    <row r="251" spans="1:17" ht="12.75">
      <c r="A251" s="51">
        <v>14</v>
      </c>
      <c r="B251" s="22" t="s">
        <v>212</v>
      </c>
      <c r="C251" s="24">
        <v>1461</v>
      </c>
      <c r="D251" s="23">
        <v>61</v>
      </c>
      <c r="E251" s="23">
        <v>10</v>
      </c>
      <c r="F251" s="23"/>
      <c r="G251" s="23"/>
      <c r="H251" s="23"/>
      <c r="I251" s="93"/>
      <c r="J251" s="131">
        <f t="shared" si="38"/>
        <v>71</v>
      </c>
      <c r="K251" s="186">
        <f t="shared" si="43"/>
        <v>4.175222450376454</v>
      </c>
      <c r="L251" s="187">
        <f t="shared" si="44"/>
        <v>0.6844626967830253</v>
      </c>
      <c r="M251" s="187">
        <f t="shared" si="45"/>
        <v>0</v>
      </c>
      <c r="N251" s="187">
        <f t="shared" si="46"/>
        <v>0</v>
      </c>
      <c r="O251" s="187">
        <f t="shared" si="40"/>
        <v>0</v>
      </c>
      <c r="P251" s="187">
        <f t="shared" si="47"/>
        <v>0</v>
      </c>
      <c r="Q251" s="195">
        <f t="shared" si="47"/>
        <v>4.85968514715948</v>
      </c>
    </row>
    <row r="252" spans="1:17" ht="12.75">
      <c r="A252" s="48">
        <v>14</v>
      </c>
      <c r="B252" s="25" t="s">
        <v>213</v>
      </c>
      <c r="C252" s="27">
        <v>4194</v>
      </c>
      <c r="D252" s="26">
        <v>328</v>
      </c>
      <c r="E252" s="26">
        <v>57</v>
      </c>
      <c r="F252" s="26"/>
      <c r="G252" s="26"/>
      <c r="H252" s="26"/>
      <c r="I252" s="90"/>
      <c r="J252" s="128">
        <f t="shared" si="38"/>
        <v>385</v>
      </c>
      <c r="K252" s="188">
        <f t="shared" si="43"/>
        <v>7.8206962327134</v>
      </c>
      <c r="L252" s="135">
        <f t="shared" si="44"/>
        <v>1.3590844062947067</v>
      </c>
      <c r="M252" s="135">
        <f t="shared" si="45"/>
        <v>0</v>
      </c>
      <c r="N252" s="135">
        <f t="shared" si="46"/>
        <v>0</v>
      </c>
      <c r="O252" s="135">
        <f t="shared" si="40"/>
        <v>0</v>
      </c>
      <c r="P252" s="135">
        <f t="shared" si="47"/>
        <v>0</v>
      </c>
      <c r="Q252" s="141">
        <f t="shared" si="47"/>
        <v>9.179780639008108</v>
      </c>
    </row>
    <row r="253" spans="1:17" ht="12.75">
      <c r="A253" s="48">
        <v>14</v>
      </c>
      <c r="B253" s="25" t="s">
        <v>214</v>
      </c>
      <c r="C253" s="27">
        <v>864</v>
      </c>
      <c r="D253" s="26">
        <v>109</v>
      </c>
      <c r="E253" s="26">
        <v>31</v>
      </c>
      <c r="F253" s="26"/>
      <c r="G253" s="26"/>
      <c r="H253" s="26"/>
      <c r="I253" s="90"/>
      <c r="J253" s="128">
        <f t="shared" si="38"/>
        <v>140</v>
      </c>
      <c r="K253" s="188">
        <f t="shared" si="43"/>
        <v>12.61574074074074</v>
      </c>
      <c r="L253" s="135">
        <f t="shared" si="44"/>
        <v>3.587962962962963</v>
      </c>
      <c r="M253" s="135">
        <f t="shared" si="45"/>
        <v>0</v>
      </c>
      <c r="N253" s="135">
        <f t="shared" si="46"/>
        <v>0</v>
      </c>
      <c r="O253" s="135">
        <f t="shared" si="40"/>
        <v>0</v>
      </c>
      <c r="P253" s="135">
        <f t="shared" si="47"/>
        <v>0</v>
      </c>
      <c r="Q253" s="141">
        <f t="shared" si="47"/>
        <v>16.203703703703702</v>
      </c>
    </row>
    <row r="254" spans="1:17" ht="12.75">
      <c r="A254" s="48">
        <v>14</v>
      </c>
      <c r="B254" s="25" t="s">
        <v>215</v>
      </c>
      <c r="C254" s="27">
        <v>2477</v>
      </c>
      <c r="D254" s="26">
        <v>164</v>
      </c>
      <c r="E254" s="26">
        <v>24</v>
      </c>
      <c r="F254" s="26"/>
      <c r="G254" s="26"/>
      <c r="H254" s="26"/>
      <c r="I254" s="90"/>
      <c r="J254" s="128">
        <f t="shared" si="38"/>
        <v>188</v>
      </c>
      <c r="K254" s="188">
        <f t="shared" si="43"/>
        <v>6.62091239402503</v>
      </c>
      <c r="L254" s="135">
        <f t="shared" si="44"/>
        <v>0.9689140088817118</v>
      </c>
      <c r="M254" s="135">
        <f t="shared" si="45"/>
        <v>0</v>
      </c>
      <c r="N254" s="135">
        <f t="shared" si="46"/>
        <v>0</v>
      </c>
      <c r="O254" s="135">
        <f t="shared" si="40"/>
        <v>0</v>
      </c>
      <c r="P254" s="135">
        <f t="shared" si="47"/>
        <v>0</v>
      </c>
      <c r="Q254" s="141">
        <f t="shared" si="47"/>
        <v>7.589826402906742</v>
      </c>
    </row>
    <row r="255" spans="1:17" ht="12.75">
      <c r="A255" s="48">
        <v>14</v>
      </c>
      <c r="B255" s="25" t="s">
        <v>216</v>
      </c>
      <c r="C255" s="27">
        <v>3157</v>
      </c>
      <c r="D255" s="26">
        <v>82</v>
      </c>
      <c r="E255" s="26">
        <v>25</v>
      </c>
      <c r="F255" s="26"/>
      <c r="G255" s="26"/>
      <c r="H255" s="26"/>
      <c r="I255" s="90"/>
      <c r="J255" s="128">
        <f aca="true" t="shared" si="49" ref="J255:J294">SUM(D255:H255)</f>
        <v>107</v>
      </c>
      <c r="K255" s="188">
        <f t="shared" si="43"/>
        <v>2.5974025974025974</v>
      </c>
      <c r="L255" s="135">
        <f t="shared" si="44"/>
        <v>0.7918910357934749</v>
      </c>
      <c r="M255" s="135">
        <f t="shared" si="45"/>
        <v>0</v>
      </c>
      <c r="N255" s="135">
        <f t="shared" si="46"/>
        <v>0</v>
      </c>
      <c r="O255" s="135">
        <f t="shared" si="40"/>
        <v>0</v>
      </c>
      <c r="P255" s="135">
        <f t="shared" si="47"/>
        <v>0</v>
      </c>
      <c r="Q255" s="141">
        <f t="shared" si="47"/>
        <v>3.389293633196072</v>
      </c>
    </row>
    <row r="256" spans="1:17" ht="12.75">
      <c r="A256" s="48">
        <v>14</v>
      </c>
      <c r="B256" s="25" t="s">
        <v>217</v>
      </c>
      <c r="C256" s="27">
        <v>3221</v>
      </c>
      <c r="D256" s="26">
        <v>165</v>
      </c>
      <c r="E256" s="26">
        <v>90</v>
      </c>
      <c r="F256" s="26"/>
      <c r="G256" s="26"/>
      <c r="H256" s="26"/>
      <c r="I256" s="90"/>
      <c r="J256" s="128">
        <f>SUM(D256:H256)</f>
        <v>255</v>
      </c>
      <c r="K256" s="188">
        <f t="shared" si="43"/>
        <v>5.122632722756908</v>
      </c>
      <c r="L256" s="135">
        <f t="shared" si="44"/>
        <v>2.7941633033219495</v>
      </c>
      <c r="M256" s="135">
        <f t="shared" si="45"/>
        <v>0</v>
      </c>
      <c r="N256" s="135">
        <f t="shared" si="46"/>
        <v>0</v>
      </c>
      <c r="O256" s="135">
        <f t="shared" si="40"/>
        <v>0</v>
      </c>
      <c r="P256" s="135">
        <f t="shared" si="47"/>
        <v>0</v>
      </c>
      <c r="Q256" s="141">
        <f t="shared" si="47"/>
        <v>7.916796026078858</v>
      </c>
    </row>
    <row r="257" spans="1:17" ht="12.75">
      <c r="A257" s="52">
        <v>14</v>
      </c>
      <c r="B257" s="29" t="s">
        <v>218</v>
      </c>
      <c r="C257" s="31">
        <v>1773</v>
      </c>
      <c r="D257" s="30">
        <v>81</v>
      </c>
      <c r="E257" s="30">
        <v>11</v>
      </c>
      <c r="F257" s="26"/>
      <c r="G257" s="30"/>
      <c r="H257" s="30"/>
      <c r="I257" s="94"/>
      <c r="J257" s="130">
        <f t="shared" si="49"/>
        <v>92</v>
      </c>
      <c r="K257" s="189">
        <f t="shared" si="43"/>
        <v>4.568527918781726</v>
      </c>
      <c r="L257" s="190">
        <f t="shared" si="44"/>
        <v>0.6204173716864072</v>
      </c>
      <c r="M257" s="190">
        <f t="shared" si="45"/>
        <v>0</v>
      </c>
      <c r="N257" s="190">
        <f t="shared" si="46"/>
        <v>0</v>
      </c>
      <c r="O257" s="190">
        <f t="shared" si="40"/>
        <v>0</v>
      </c>
      <c r="P257" s="190">
        <f t="shared" si="47"/>
        <v>0</v>
      </c>
      <c r="Q257" s="143">
        <f t="shared" si="47"/>
        <v>5.1889452904681335</v>
      </c>
    </row>
    <row r="258" spans="1:17" s="12" customFormat="1" ht="13.5" thickBot="1">
      <c r="A258" s="17"/>
      <c r="B258" s="17"/>
      <c r="C258" s="10">
        <f>SUM(C251:C257)</f>
        <v>17147</v>
      </c>
      <c r="D258" s="6">
        <f aca="true" t="shared" si="50" ref="D258:J258">SUM(D251:D257)</f>
        <v>990</v>
      </c>
      <c r="E258" s="6">
        <f t="shared" si="50"/>
        <v>248</v>
      </c>
      <c r="F258" s="6">
        <f t="shared" si="50"/>
        <v>0</v>
      </c>
      <c r="G258" s="6">
        <f t="shared" si="50"/>
        <v>0</v>
      </c>
      <c r="H258" s="6">
        <f t="shared" si="50"/>
        <v>0</v>
      </c>
      <c r="I258" s="6">
        <f t="shared" si="50"/>
        <v>0</v>
      </c>
      <c r="J258" s="6">
        <f t="shared" si="50"/>
        <v>1238</v>
      </c>
      <c r="K258" s="191">
        <f t="shared" si="43"/>
        <v>5.773604712194553</v>
      </c>
      <c r="L258" s="192">
        <f t="shared" si="44"/>
        <v>1.446317140024494</v>
      </c>
      <c r="M258" s="192">
        <f t="shared" si="45"/>
        <v>0</v>
      </c>
      <c r="N258" s="192">
        <f t="shared" si="46"/>
        <v>0</v>
      </c>
      <c r="O258" s="192">
        <f aca="true" t="shared" si="51" ref="O258:O295">H258/$C258*100</f>
        <v>0</v>
      </c>
      <c r="P258" s="192">
        <f t="shared" si="47"/>
        <v>0</v>
      </c>
      <c r="Q258" s="196">
        <f t="shared" si="47"/>
        <v>7.219921852219047</v>
      </c>
    </row>
    <row r="259" spans="1:17" ht="12.75">
      <c r="A259" s="51">
        <v>15</v>
      </c>
      <c r="B259" s="22" t="s">
        <v>219</v>
      </c>
      <c r="C259" s="24">
        <v>1101</v>
      </c>
      <c r="D259" s="23">
        <v>29</v>
      </c>
      <c r="E259" s="23"/>
      <c r="F259" s="23"/>
      <c r="G259" s="23"/>
      <c r="H259" s="23"/>
      <c r="I259" s="93"/>
      <c r="J259" s="131">
        <f t="shared" si="49"/>
        <v>29</v>
      </c>
      <c r="K259" s="186">
        <f t="shared" si="43"/>
        <v>2.633969118982743</v>
      </c>
      <c r="L259" s="187">
        <f t="shared" si="44"/>
        <v>0</v>
      </c>
      <c r="M259" s="187">
        <f t="shared" si="45"/>
        <v>0</v>
      </c>
      <c r="N259" s="187">
        <f t="shared" si="46"/>
        <v>0</v>
      </c>
      <c r="O259" s="187">
        <f t="shared" si="51"/>
        <v>0</v>
      </c>
      <c r="P259" s="187">
        <f t="shared" si="47"/>
        <v>0</v>
      </c>
      <c r="Q259" s="195">
        <f t="shared" si="47"/>
        <v>2.633969118982743</v>
      </c>
    </row>
    <row r="260" spans="1:17" ht="12.75">
      <c r="A260" s="48">
        <v>15</v>
      </c>
      <c r="B260" s="25" t="s">
        <v>220</v>
      </c>
      <c r="C260" s="27">
        <v>1987</v>
      </c>
      <c r="D260" s="26">
        <v>25</v>
      </c>
      <c r="E260" s="26"/>
      <c r="F260" s="26"/>
      <c r="G260" s="26"/>
      <c r="H260" s="26"/>
      <c r="I260" s="90"/>
      <c r="J260" s="128">
        <f t="shared" si="49"/>
        <v>25</v>
      </c>
      <c r="K260" s="188">
        <f t="shared" si="43"/>
        <v>1.2581781580271767</v>
      </c>
      <c r="L260" s="135">
        <f t="shared" si="44"/>
        <v>0</v>
      </c>
      <c r="M260" s="135">
        <f t="shared" si="45"/>
        <v>0</v>
      </c>
      <c r="N260" s="135">
        <f t="shared" si="46"/>
        <v>0</v>
      </c>
      <c r="O260" s="135">
        <f t="shared" si="51"/>
        <v>0</v>
      </c>
      <c r="P260" s="135">
        <f t="shared" si="47"/>
        <v>0</v>
      </c>
      <c r="Q260" s="141">
        <f t="shared" si="47"/>
        <v>1.2581781580271767</v>
      </c>
    </row>
    <row r="261" spans="1:17" ht="12.75">
      <c r="A261" s="48">
        <v>15</v>
      </c>
      <c r="B261" s="25" t="s">
        <v>221</v>
      </c>
      <c r="C261" s="27">
        <v>524</v>
      </c>
      <c r="D261" s="26">
        <v>10</v>
      </c>
      <c r="E261" s="26"/>
      <c r="F261" s="26"/>
      <c r="G261" s="26"/>
      <c r="H261" s="26"/>
      <c r="I261" s="90"/>
      <c r="J261" s="128">
        <f t="shared" si="49"/>
        <v>10</v>
      </c>
      <c r="K261" s="188">
        <f t="shared" si="43"/>
        <v>1.9083969465648856</v>
      </c>
      <c r="L261" s="135">
        <f t="shared" si="44"/>
        <v>0</v>
      </c>
      <c r="M261" s="135">
        <f t="shared" si="45"/>
        <v>0</v>
      </c>
      <c r="N261" s="135">
        <f t="shared" si="46"/>
        <v>0</v>
      </c>
      <c r="O261" s="135">
        <f t="shared" si="51"/>
        <v>0</v>
      </c>
      <c r="P261" s="135">
        <f t="shared" si="47"/>
        <v>0</v>
      </c>
      <c r="Q261" s="141">
        <f t="shared" si="47"/>
        <v>1.9083969465648856</v>
      </c>
    </row>
    <row r="262" spans="1:17" ht="12.75">
      <c r="A262" s="48">
        <v>15</v>
      </c>
      <c r="B262" s="25" t="s">
        <v>222</v>
      </c>
      <c r="C262" s="27">
        <v>1129</v>
      </c>
      <c r="D262" s="28">
        <v>34</v>
      </c>
      <c r="E262" s="26"/>
      <c r="F262" s="26"/>
      <c r="G262" s="26"/>
      <c r="H262" s="26"/>
      <c r="I262" s="90"/>
      <c r="J262" s="128">
        <f t="shared" si="49"/>
        <v>34</v>
      </c>
      <c r="K262" s="188">
        <f t="shared" si="43"/>
        <v>3.011514614703277</v>
      </c>
      <c r="L262" s="135">
        <f t="shared" si="44"/>
        <v>0</v>
      </c>
      <c r="M262" s="135">
        <f t="shared" si="45"/>
        <v>0</v>
      </c>
      <c r="N262" s="135">
        <f t="shared" si="46"/>
        <v>0</v>
      </c>
      <c r="O262" s="135">
        <f t="shared" si="51"/>
        <v>0</v>
      </c>
      <c r="P262" s="135">
        <f t="shared" si="47"/>
        <v>0</v>
      </c>
      <c r="Q262" s="141">
        <f t="shared" si="47"/>
        <v>3.011514614703277</v>
      </c>
    </row>
    <row r="263" spans="1:17" ht="12.75">
      <c r="A263" s="48">
        <v>15</v>
      </c>
      <c r="B263" s="25" t="s">
        <v>223</v>
      </c>
      <c r="C263" s="27">
        <v>796</v>
      </c>
      <c r="D263" s="26">
        <v>32</v>
      </c>
      <c r="E263" s="26">
        <v>2</v>
      </c>
      <c r="F263" s="26"/>
      <c r="G263" s="26"/>
      <c r="H263" s="26"/>
      <c r="I263" s="90"/>
      <c r="J263" s="128">
        <f t="shared" si="49"/>
        <v>34</v>
      </c>
      <c r="K263" s="188">
        <f t="shared" si="43"/>
        <v>4.0201005025125625</v>
      </c>
      <c r="L263" s="135">
        <f t="shared" si="44"/>
        <v>0.25125628140703515</v>
      </c>
      <c r="M263" s="135">
        <f t="shared" si="45"/>
        <v>0</v>
      </c>
      <c r="N263" s="135">
        <f t="shared" si="46"/>
        <v>0</v>
      </c>
      <c r="O263" s="135">
        <f t="shared" si="51"/>
        <v>0</v>
      </c>
      <c r="P263" s="135">
        <f t="shared" si="47"/>
        <v>0</v>
      </c>
      <c r="Q263" s="141">
        <f t="shared" si="47"/>
        <v>4.271356783919598</v>
      </c>
    </row>
    <row r="264" spans="1:17" ht="12.75">
      <c r="A264" s="48">
        <v>15</v>
      </c>
      <c r="B264" s="25" t="s">
        <v>224</v>
      </c>
      <c r="C264" s="27">
        <v>253</v>
      </c>
      <c r="D264" s="26">
        <v>13</v>
      </c>
      <c r="E264" s="26"/>
      <c r="F264" s="26"/>
      <c r="G264" s="26"/>
      <c r="H264" s="26"/>
      <c r="I264" s="90"/>
      <c r="J264" s="128">
        <f t="shared" si="49"/>
        <v>13</v>
      </c>
      <c r="K264" s="188">
        <f t="shared" si="43"/>
        <v>5.138339920948617</v>
      </c>
      <c r="L264" s="135">
        <f t="shared" si="44"/>
        <v>0</v>
      </c>
      <c r="M264" s="135">
        <f t="shared" si="45"/>
        <v>0</v>
      </c>
      <c r="N264" s="135">
        <f t="shared" si="46"/>
        <v>0</v>
      </c>
      <c r="O264" s="135">
        <f t="shared" si="51"/>
        <v>0</v>
      </c>
      <c r="P264" s="135">
        <f t="shared" si="47"/>
        <v>0</v>
      </c>
      <c r="Q264" s="141">
        <f t="shared" si="47"/>
        <v>5.138339920948617</v>
      </c>
    </row>
    <row r="265" spans="1:17" ht="12.75">
      <c r="A265" s="48">
        <v>15</v>
      </c>
      <c r="B265" s="25" t="s">
        <v>225</v>
      </c>
      <c r="C265" s="27">
        <v>1680</v>
      </c>
      <c r="D265" s="26">
        <v>21</v>
      </c>
      <c r="E265" s="26"/>
      <c r="F265" s="26"/>
      <c r="G265" s="26"/>
      <c r="H265" s="26"/>
      <c r="I265" s="90"/>
      <c r="J265" s="128">
        <f t="shared" si="49"/>
        <v>21</v>
      </c>
      <c r="K265" s="188">
        <f t="shared" si="43"/>
        <v>1.25</v>
      </c>
      <c r="L265" s="135">
        <f t="shared" si="44"/>
        <v>0</v>
      </c>
      <c r="M265" s="135">
        <f t="shared" si="45"/>
        <v>0</v>
      </c>
      <c r="N265" s="135">
        <f t="shared" si="46"/>
        <v>0</v>
      </c>
      <c r="O265" s="135">
        <f t="shared" si="51"/>
        <v>0</v>
      </c>
      <c r="P265" s="135">
        <f t="shared" si="47"/>
        <v>0</v>
      </c>
      <c r="Q265" s="141">
        <f t="shared" si="47"/>
        <v>1.25</v>
      </c>
    </row>
    <row r="266" spans="1:17" ht="12.75">
      <c r="A266" s="48">
        <v>15</v>
      </c>
      <c r="B266" s="25" t="s">
        <v>226</v>
      </c>
      <c r="C266" s="27">
        <v>460</v>
      </c>
      <c r="D266" s="26">
        <v>29</v>
      </c>
      <c r="E266" s="26">
        <v>5</v>
      </c>
      <c r="F266" s="26"/>
      <c r="G266" s="26"/>
      <c r="H266" s="26"/>
      <c r="I266" s="90"/>
      <c r="J266" s="128">
        <f t="shared" si="49"/>
        <v>34</v>
      </c>
      <c r="K266" s="188">
        <f t="shared" si="43"/>
        <v>6.304347826086956</v>
      </c>
      <c r="L266" s="135">
        <f t="shared" si="44"/>
        <v>1.0869565217391304</v>
      </c>
      <c r="M266" s="135">
        <f t="shared" si="45"/>
        <v>0</v>
      </c>
      <c r="N266" s="135">
        <f t="shared" si="46"/>
        <v>0</v>
      </c>
      <c r="O266" s="135">
        <f t="shared" si="51"/>
        <v>0</v>
      </c>
      <c r="P266" s="135">
        <f t="shared" si="47"/>
        <v>0</v>
      </c>
      <c r="Q266" s="141">
        <f t="shared" si="47"/>
        <v>7.391304347826087</v>
      </c>
    </row>
    <row r="267" spans="1:17" ht="12.75">
      <c r="A267" s="48">
        <v>15</v>
      </c>
      <c r="B267" s="25" t="s">
        <v>227</v>
      </c>
      <c r="C267" s="27">
        <v>633</v>
      </c>
      <c r="D267" s="28">
        <v>16</v>
      </c>
      <c r="E267" s="26"/>
      <c r="F267" s="26"/>
      <c r="G267" s="26"/>
      <c r="H267" s="26"/>
      <c r="I267" s="90"/>
      <c r="J267" s="128">
        <f t="shared" si="49"/>
        <v>16</v>
      </c>
      <c r="K267" s="188">
        <f t="shared" si="43"/>
        <v>2.527646129541864</v>
      </c>
      <c r="L267" s="135">
        <f t="shared" si="44"/>
        <v>0</v>
      </c>
      <c r="M267" s="135">
        <f t="shared" si="45"/>
        <v>0</v>
      </c>
      <c r="N267" s="135">
        <f t="shared" si="46"/>
        <v>0</v>
      </c>
      <c r="O267" s="135">
        <f t="shared" si="51"/>
        <v>0</v>
      </c>
      <c r="P267" s="135">
        <f t="shared" si="47"/>
        <v>0</v>
      </c>
      <c r="Q267" s="141">
        <f t="shared" si="47"/>
        <v>2.527646129541864</v>
      </c>
    </row>
    <row r="268" spans="1:17" ht="12.75">
      <c r="A268" s="48">
        <v>15</v>
      </c>
      <c r="B268" s="25" t="s">
        <v>228</v>
      </c>
      <c r="C268" s="27">
        <v>649</v>
      </c>
      <c r="D268" s="26">
        <v>39</v>
      </c>
      <c r="E268" s="26">
        <v>4</v>
      </c>
      <c r="F268" s="26"/>
      <c r="G268" s="26"/>
      <c r="H268" s="26"/>
      <c r="I268" s="90"/>
      <c r="J268" s="128">
        <f t="shared" si="49"/>
        <v>43</v>
      </c>
      <c r="K268" s="188">
        <f t="shared" si="43"/>
        <v>6.00924499229584</v>
      </c>
      <c r="L268" s="135">
        <f t="shared" si="44"/>
        <v>0.6163328197226503</v>
      </c>
      <c r="M268" s="135">
        <f t="shared" si="45"/>
        <v>0</v>
      </c>
      <c r="N268" s="135">
        <f t="shared" si="46"/>
        <v>0</v>
      </c>
      <c r="O268" s="135">
        <f t="shared" si="51"/>
        <v>0</v>
      </c>
      <c r="P268" s="135">
        <f t="shared" si="47"/>
        <v>0</v>
      </c>
      <c r="Q268" s="141">
        <f t="shared" si="47"/>
        <v>6.6255778120184905</v>
      </c>
    </row>
    <row r="269" spans="1:17" ht="12.75">
      <c r="A269" s="48">
        <v>15</v>
      </c>
      <c r="B269" s="25" t="s">
        <v>229</v>
      </c>
      <c r="C269" s="27">
        <v>308</v>
      </c>
      <c r="D269" s="28"/>
      <c r="E269" s="26"/>
      <c r="F269" s="26"/>
      <c r="G269" s="26"/>
      <c r="H269" s="26"/>
      <c r="I269" s="90"/>
      <c r="J269" s="128">
        <f t="shared" si="49"/>
        <v>0</v>
      </c>
      <c r="K269" s="188">
        <f t="shared" si="43"/>
        <v>0</v>
      </c>
      <c r="L269" s="135">
        <f t="shared" si="44"/>
        <v>0</v>
      </c>
      <c r="M269" s="135">
        <f t="shared" si="45"/>
        <v>0</v>
      </c>
      <c r="N269" s="135">
        <f t="shared" si="46"/>
        <v>0</v>
      </c>
      <c r="O269" s="135">
        <f t="shared" si="51"/>
        <v>0</v>
      </c>
      <c r="P269" s="135">
        <f t="shared" si="47"/>
        <v>0</v>
      </c>
      <c r="Q269" s="141">
        <f t="shared" si="47"/>
        <v>0</v>
      </c>
    </row>
    <row r="270" spans="1:17" ht="12.75">
      <c r="A270" s="48">
        <v>15</v>
      </c>
      <c r="B270" s="25" t="s">
        <v>258</v>
      </c>
      <c r="C270" s="27">
        <v>1040</v>
      </c>
      <c r="D270" s="26">
        <v>22</v>
      </c>
      <c r="E270" s="26"/>
      <c r="F270" s="26"/>
      <c r="G270" s="26"/>
      <c r="H270" s="26"/>
      <c r="I270" s="90"/>
      <c r="J270" s="128">
        <f t="shared" si="49"/>
        <v>22</v>
      </c>
      <c r="K270" s="188">
        <f t="shared" si="43"/>
        <v>2.1153846153846154</v>
      </c>
      <c r="L270" s="135">
        <f t="shared" si="44"/>
        <v>0</v>
      </c>
      <c r="M270" s="135">
        <f t="shared" si="45"/>
        <v>0</v>
      </c>
      <c r="N270" s="135">
        <f t="shared" si="46"/>
        <v>0</v>
      </c>
      <c r="O270" s="135">
        <f t="shared" si="51"/>
        <v>0</v>
      </c>
      <c r="P270" s="135">
        <f t="shared" si="47"/>
        <v>0</v>
      </c>
      <c r="Q270" s="141">
        <f t="shared" si="47"/>
        <v>2.1153846153846154</v>
      </c>
    </row>
    <row r="271" spans="1:17" ht="12.75">
      <c r="A271" s="48">
        <v>15</v>
      </c>
      <c r="B271" s="25" t="s">
        <v>252</v>
      </c>
      <c r="C271" s="27">
        <v>632</v>
      </c>
      <c r="D271" s="26">
        <v>43</v>
      </c>
      <c r="E271" s="26"/>
      <c r="F271" s="26"/>
      <c r="G271" s="26"/>
      <c r="H271" s="26"/>
      <c r="I271" s="90"/>
      <c r="J271" s="128">
        <f t="shared" si="49"/>
        <v>43</v>
      </c>
      <c r="K271" s="188">
        <f t="shared" si="43"/>
        <v>6.80379746835443</v>
      </c>
      <c r="L271" s="135">
        <f t="shared" si="44"/>
        <v>0</v>
      </c>
      <c r="M271" s="135">
        <f t="shared" si="45"/>
        <v>0</v>
      </c>
      <c r="N271" s="135">
        <f t="shared" si="46"/>
        <v>0</v>
      </c>
      <c r="O271" s="135">
        <f t="shared" si="51"/>
        <v>0</v>
      </c>
      <c r="P271" s="135">
        <f t="shared" si="47"/>
        <v>0</v>
      </c>
      <c r="Q271" s="141">
        <f t="shared" si="47"/>
        <v>6.80379746835443</v>
      </c>
    </row>
    <row r="272" spans="1:17" ht="12.75">
      <c r="A272" s="48">
        <v>15</v>
      </c>
      <c r="B272" s="25" t="s">
        <v>230</v>
      </c>
      <c r="C272" s="27">
        <v>1285</v>
      </c>
      <c r="D272" s="26">
        <v>31</v>
      </c>
      <c r="E272" s="26"/>
      <c r="F272" s="26"/>
      <c r="G272" s="26"/>
      <c r="H272" s="26"/>
      <c r="I272" s="90"/>
      <c r="J272" s="128">
        <f t="shared" si="49"/>
        <v>31</v>
      </c>
      <c r="K272" s="188">
        <f t="shared" si="43"/>
        <v>2.4124513618677046</v>
      </c>
      <c r="L272" s="135">
        <f t="shared" si="44"/>
        <v>0</v>
      </c>
      <c r="M272" s="135">
        <f t="shared" si="45"/>
        <v>0</v>
      </c>
      <c r="N272" s="135">
        <f t="shared" si="46"/>
        <v>0</v>
      </c>
      <c r="O272" s="135">
        <f t="shared" si="51"/>
        <v>0</v>
      </c>
      <c r="P272" s="135">
        <f t="shared" si="47"/>
        <v>0</v>
      </c>
      <c r="Q272" s="141">
        <f t="shared" si="47"/>
        <v>2.4124513618677046</v>
      </c>
    </row>
    <row r="273" spans="1:17" ht="12.75">
      <c r="A273" s="48">
        <v>15</v>
      </c>
      <c r="B273" s="25" t="s">
        <v>231</v>
      </c>
      <c r="C273" s="27">
        <v>950</v>
      </c>
      <c r="D273" s="28">
        <v>28</v>
      </c>
      <c r="E273" s="26"/>
      <c r="F273" s="26"/>
      <c r="G273" s="26"/>
      <c r="H273" s="26"/>
      <c r="I273" s="90"/>
      <c r="J273" s="128">
        <f t="shared" si="49"/>
        <v>28</v>
      </c>
      <c r="K273" s="188">
        <f t="shared" si="43"/>
        <v>2.9473684210526314</v>
      </c>
      <c r="L273" s="135">
        <f t="shared" si="44"/>
        <v>0</v>
      </c>
      <c r="M273" s="135">
        <f t="shared" si="45"/>
        <v>0</v>
      </c>
      <c r="N273" s="135">
        <f t="shared" si="46"/>
        <v>0</v>
      </c>
      <c r="O273" s="135">
        <f t="shared" si="51"/>
        <v>0</v>
      </c>
      <c r="P273" s="135">
        <f t="shared" si="47"/>
        <v>0</v>
      </c>
      <c r="Q273" s="141">
        <f t="shared" si="47"/>
        <v>2.9473684210526314</v>
      </c>
    </row>
    <row r="274" spans="1:17" ht="12.75">
      <c r="A274" s="48">
        <v>15</v>
      </c>
      <c r="B274" s="25" t="s">
        <v>232</v>
      </c>
      <c r="C274" s="27">
        <v>629</v>
      </c>
      <c r="D274" s="26">
        <v>13</v>
      </c>
      <c r="E274" s="26"/>
      <c r="F274" s="26"/>
      <c r="G274" s="26"/>
      <c r="H274" s="26"/>
      <c r="I274" s="90"/>
      <c r="J274" s="128">
        <f t="shared" si="49"/>
        <v>13</v>
      </c>
      <c r="K274" s="188">
        <f t="shared" si="43"/>
        <v>2.066772655007949</v>
      </c>
      <c r="L274" s="135">
        <f t="shared" si="44"/>
        <v>0</v>
      </c>
      <c r="M274" s="135">
        <f t="shared" si="45"/>
        <v>0</v>
      </c>
      <c r="N274" s="135">
        <f t="shared" si="46"/>
        <v>0</v>
      </c>
      <c r="O274" s="135">
        <f t="shared" si="51"/>
        <v>0</v>
      </c>
      <c r="P274" s="135">
        <f t="shared" si="47"/>
        <v>0</v>
      </c>
      <c r="Q274" s="141">
        <f t="shared" si="47"/>
        <v>2.066772655007949</v>
      </c>
    </row>
    <row r="275" spans="1:17" ht="12.75">
      <c r="A275" s="48">
        <v>15</v>
      </c>
      <c r="B275" s="25" t="s">
        <v>233</v>
      </c>
      <c r="C275" s="27">
        <v>922</v>
      </c>
      <c r="D275" s="26">
        <v>18</v>
      </c>
      <c r="E275" s="26"/>
      <c r="F275" s="26"/>
      <c r="G275" s="26"/>
      <c r="H275" s="26"/>
      <c r="I275" s="90"/>
      <c r="J275" s="128">
        <f t="shared" si="49"/>
        <v>18</v>
      </c>
      <c r="K275" s="188">
        <f t="shared" si="43"/>
        <v>1.9522776572668112</v>
      </c>
      <c r="L275" s="135">
        <f t="shared" si="44"/>
        <v>0</v>
      </c>
      <c r="M275" s="135">
        <f t="shared" si="45"/>
        <v>0</v>
      </c>
      <c r="N275" s="135">
        <f t="shared" si="46"/>
        <v>0</v>
      </c>
      <c r="O275" s="135">
        <f t="shared" si="51"/>
        <v>0</v>
      </c>
      <c r="P275" s="135">
        <f t="shared" si="47"/>
        <v>0</v>
      </c>
      <c r="Q275" s="141">
        <f t="shared" si="47"/>
        <v>1.9522776572668112</v>
      </c>
    </row>
    <row r="276" spans="1:17" ht="12.75">
      <c r="A276" s="48">
        <v>15</v>
      </c>
      <c r="B276" s="25" t="s">
        <v>234</v>
      </c>
      <c r="C276" s="27">
        <v>816</v>
      </c>
      <c r="D276" s="26">
        <v>45</v>
      </c>
      <c r="E276" s="26"/>
      <c r="F276" s="26"/>
      <c r="G276" s="26"/>
      <c r="H276" s="26"/>
      <c r="I276" s="90"/>
      <c r="J276" s="128">
        <f t="shared" si="49"/>
        <v>45</v>
      </c>
      <c r="K276" s="188">
        <f t="shared" si="43"/>
        <v>5.514705882352941</v>
      </c>
      <c r="L276" s="135">
        <f t="shared" si="44"/>
        <v>0</v>
      </c>
      <c r="M276" s="135">
        <f t="shared" si="45"/>
        <v>0</v>
      </c>
      <c r="N276" s="135">
        <f t="shared" si="46"/>
        <v>0</v>
      </c>
      <c r="O276" s="135">
        <f t="shared" si="51"/>
        <v>0</v>
      </c>
      <c r="P276" s="135">
        <f t="shared" si="47"/>
        <v>0</v>
      </c>
      <c r="Q276" s="141">
        <f t="shared" si="47"/>
        <v>5.514705882352941</v>
      </c>
    </row>
    <row r="277" spans="1:17" ht="12.75">
      <c r="A277" s="48">
        <v>15</v>
      </c>
      <c r="B277" s="25" t="s">
        <v>235</v>
      </c>
      <c r="C277" s="27">
        <v>434</v>
      </c>
      <c r="D277" s="26">
        <v>39</v>
      </c>
      <c r="E277" s="26"/>
      <c r="F277" s="26"/>
      <c r="G277" s="26"/>
      <c r="H277" s="26"/>
      <c r="I277" s="90"/>
      <c r="J277" s="128">
        <f t="shared" si="49"/>
        <v>39</v>
      </c>
      <c r="K277" s="188">
        <f t="shared" si="43"/>
        <v>8.986175115207374</v>
      </c>
      <c r="L277" s="135">
        <f t="shared" si="44"/>
        <v>0</v>
      </c>
      <c r="M277" s="135">
        <f t="shared" si="45"/>
        <v>0</v>
      </c>
      <c r="N277" s="135">
        <f t="shared" si="46"/>
        <v>0</v>
      </c>
      <c r="O277" s="135">
        <f t="shared" si="51"/>
        <v>0</v>
      </c>
      <c r="P277" s="135">
        <f t="shared" si="47"/>
        <v>0</v>
      </c>
      <c r="Q277" s="141">
        <f t="shared" si="47"/>
        <v>8.986175115207374</v>
      </c>
    </row>
    <row r="278" spans="1:17" ht="12.75">
      <c r="A278" s="48">
        <v>15</v>
      </c>
      <c r="B278" s="25" t="s">
        <v>236</v>
      </c>
      <c r="C278" s="27">
        <v>2005</v>
      </c>
      <c r="D278" s="26">
        <v>18</v>
      </c>
      <c r="E278" s="26"/>
      <c r="F278" s="26"/>
      <c r="G278" s="26"/>
      <c r="H278" s="26"/>
      <c r="I278" s="90"/>
      <c r="J278" s="128">
        <f t="shared" si="49"/>
        <v>18</v>
      </c>
      <c r="K278" s="188">
        <f t="shared" si="43"/>
        <v>0.8977556109725686</v>
      </c>
      <c r="L278" s="135">
        <f t="shared" si="44"/>
        <v>0</v>
      </c>
      <c r="M278" s="135">
        <f t="shared" si="45"/>
        <v>0</v>
      </c>
      <c r="N278" s="135">
        <f t="shared" si="46"/>
        <v>0</v>
      </c>
      <c r="O278" s="135">
        <f t="shared" si="51"/>
        <v>0</v>
      </c>
      <c r="P278" s="135">
        <f t="shared" si="47"/>
        <v>0</v>
      </c>
      <c r="Q278" s="141">
        <f t="shared" si="47"/>
        <v>0.8977556109725686</v>
      </c>
    </row>
    <row r="279" spans="1:17" ht="12.75">
      <c r="A279" s="48">
        <v>15</v>
      </c>
      <c r="B279" s="25" t="s">
        <v>237</v>
      </c>
      <c r="C279" s="27">
        <v>293</v>
      </c>
      <c r="D279" s="26">
        <v>19</v>
      </c>
      <c r="E279" s="26"/>
      <c r="F279" s="26"/>
      <c r="G279" s="26"/>
      <c r="H279" s="26"/>
      <c r="I279" s="90"/>
      <c r="J279" s="128">
        <f t="shared" si="49"/>
        <v>19</v>
      </c>
      <c r="K279" s="188">
        <f t="shared" si="43"/>
        <v>6.484641638225256</v>
      </c>
      <c r="L279" s="135">
        <f t="shared" si="44"/>
        <v>0</v>
      </c>
      <c r="M279" s="135">
        <f t="shared" si="45"/>
        <v>0</v>
      </c>
      <c r="N279" s="135">
        <f t="shared" si="46"/>
        <v>0</v>
      </c>
      <c r="O279" s="135">
        <f t="shared" si="51"/>
        <v>0</v>
      </c>
      <c r="P279" s="135">
        <f t="shared" si="47"/>
        <v>0</v>
      </c>
      <c r="Q279" s="141">
        <f t="shared" si="47"/>
        <v>6.484641638225256</v>
      </c>
    </row>
    <row r="280" spans="1:17" ht="12.75">
      <c r="A280" s="48">
        <v>15</v>
      </c>
      <c r="B280" s="25" t="s">
        <v>238</v>
      </c>
      <c r="C280" s="27">
        <v>480</v>
      </c>
      <c r="D280" s="26">
        <v>22</v>
      </c>
      <c r="E280" s="26">
        <v>4</v>
      </c>
      <c r="F280" s="26"/>
      <c r="G280" s="26"/>
      <c r="H280" s="26"/>
      <c r="I280" s="90"/>
      <c r="J280" s="128">
        <f t="shared" si="49"/>
        <v>26</v>
      </c>
      <c r="K280" s="188">
        <f t="shared" si="43"/>
        <v>4.583333333333333</v>
      </c>
      <c r="L280" s="135">
        <f t="shared" si="44"/>
        <v>0.8333333333333334</v>
      </c>
      <c r="M280" s="135">
        <f t="shared" si="45"/>
        <v>0</v>
      </c>
      <c r="N280" s="135">
        <f t="shared" si="46"/>
        <v>0</v>
      </c>
      <c r="O280" s="135">
        <f t="shared" si="51"/>
        <v>0</v>
      </c>
      <c r="P280" s="135">
        <f t="shared" si="47"/>
        <v>0</v>
      </c>
      <c r="Q280" s="141">
        <f t="shared" si="47"/>
        <v>5.416666666666667</v>
      </c>
    </row>
    <row r="281" spans="1:17" ht="12.75">
      <c r="A281" s="48">
        <v>15</v>
      </c>
      <c r="B281" s="25" t="s">
        <v>239</v>
      </c>
      <c r="C281" s="27">
        <v>368</v>
      </c>
      <c r="D281" s="26">
        <v>7</v>
      </c>
      <c r="E281" s="26"/>
      <c r="F281" s="26"/>
      <c r="G281" s="26"/>
      <c r="H281" s="26"/>
      <c r="I281" s="90"/>
      <c r="J281" s="128">
        <f t="shared" si="49"/>
        <v>7</v>
      </c>
      <c r="K281" s="188">
        <f t="shared" si="43"/>
        <v>1.9021739130434785</v>
      </c>
      <c r="L281" s="135">
        <f t="shared" si="44"/>
        <v>0</v>
      </c>
      <c r="M281" s="135">
        <f t="shared" si="45"/>
        <v>0</v>
      </c>
      <c r="N281" s="135">
        <f t="shared" si="46"/>
        <v>0</v>
      </c>
      <c r="O281" s="135">
        <f t="shared" si="51"/>
        <v>0</v>
      </c>
      <c r="P281" s="135">
        <f t="shared" si="47"/>
        <v>0</v>
      </c>
      <c r="Q281" s="141">
        <f t="shared" si="47"/>
        <v>1.9021739130434785</v>
      </c>
    </row>
    <row r="282" spans="1:17" ht="12.75">
      <c r="A282" s="48">
        <v>15</v>
      </c>
      <c r="B282" s="25" t="s">
        <v>240</v>
      </c>
      <c r="C282" s="27">
        <v>870</v>
      </c>
      <c r="D282" s="26">
        <v>32</v>
      </c>
      <c r="E282" s="26"/>
      <c r="F282" s="26"/>
      <c r="G282" s="26"/>
      <c r="H282" s="26"/>
      <c r="I282" s="90"/>
      <c r="J282" s="128">
        <f t="shared" si="49"/>
        <v>32</v>
      </c>
      <c r="K282" s="188">
        <f t="shared" si="43"/>
        <v>3.67816091954023</v>
      </c>
      <c r="L282" s="135">
        <f t="shared" si="44"/>
        <v>0</v>
      </c>
      <c r="M282" s="135">
        <f t="shared" si="45"/>
        <v>0</v>
      </c>
      <c r="N282" s="135">
        <f t="shared" si="46"/>
        <v>0</v>
      </c>
      <c r="O282" s="135">
        <f t="shared" si="51"/>
        <v>0</v>
      </c>
      <c r="P282" s="135">
        <f t="shared" si="47"/>
        <v>0</v>
      </c>
      <c r="Q282" s="141">
        <f t="shared" si="47"/>
        <v>3.67816091954023</v>
      </c>
    </row>
    <row r="283" spans="1:17" ht="12.75">
      <c r="A283" s="48">
        <v>15</v>
      </c>
      <c r="B283" s="25" t="s">
        <v>241</v>
      </c>
      <c r="C283" s="27">
        <v>265</v>
      </c>
      <c r="D283" s="26"/>
      <c r="E283" s="26"/>
      <c r="F283" s="26"/>
      <c r="G283" s="26"/>
      <c r="H283" s="26"/>
      <c r="I283" s="90"/>
      <c r="J283" s="128">
        <f t="shared" si="49"/>
        <v>0</v>
      </c>
      <c r="K283" s="188">
        <f t="shared" si="43"/>
        <v>0</v>
      </c>
      <c r="L283" s="135">
        <f t="shared" si="44"/>
        <v>0</v>
      </c>
      <c r="M283" s="135">
        <f t="shared" si="45"/>
        <v>0</v>
      </c>
      <c r="N283" s="135">
        <f t="shared" si="46"/>
        <v>0</v>
      </c>
      <c r="O283" s="135">
        <f t="shared" si="51"/>
        <v>0</v>
      </c>
      <c r="P283" s="135">
        <f t="shared" si="47"/>
        <v>0</v>
      </c>
      <c r="Q283" s="141">
        <f t="shared" si="47"/>
        <v>0</v>
      </c>
    </row>
    <row r="284" spans="1:17" ht="12.75">
      <c r="A284" s="48">
        <v>15</v>
      </c>
      <c r="B284" s="25" t="s">
        <v>242</v>
      </c>
      <c r="C284" s="27">
        <v>458</v>
      </c>
      <c r="D284" s="26">
        <v>31</v>
      </c>
      <c r="E284" s="26"/>
      <c r="F284" s="26"/>
      <c r="G284" s="26"/>
      <c r="H284" s="26"/>
      <c r="I284" s="90"/>
      <c r="J284" s="128">
        <f t="shared" si="49"/>
        <v>31</v>
      </c>
      <c r="K284" s="188">
        <f t="shared" si="43"/>
        <v>6.768558951965066</v>
      </c>
      <c r="L284" s="135">
        <f t="shared" si="44"/>
        <v>0</v>
      </c>
      <c r="M284" s="135">
        <f t="shared" si="45"/>
        <v>0</v>
      </c>
      <c r="N284" s="135">
        <f t="shared" si="46"/>
        <v>0</v>
      </c>
      <c r="O284" s="135">
        <f t="shared" si="51"/>
        <v>0</v>
      </c>
      <c r="P284" s="135">
        <f t="shared" si="47"/>
        <v>0</v>
      </c>
      <c r="Q284" s="141">
        <f t="shared" si="47"/>
        <v>6.768558951965066</v>
      </c>
    </row>
    <row r="285" spans="1:17" ht="12.75">
      <c r="A285" s="48">
        <v>15</v>
      </c>
      <c r="B285" s="25" t="s">
        <v>248</v>
      </c>
      <c r="C285" s="27">
        <v>426</v>
      </c>
      <c r="D285" s="26">
        <v>19</v>
      </c>
      <c r="E285" s="26"/>
      <c r="F285" s="26"/>
      <c r="G285" s="26"/>
      <c r="H285" s="26"/>
      <c r="I285" s="90"/>
      <c r="J285" s="128">
        <f t="shared" si="49"/>
        <v>19</v>
      </c>
      <c r="K285" s="188">
        <f t="shared" si="43"/>
        <v>4.460093896713615</v>
      </c>
      <c r="L285" s="135">
        <f t="shared" si="44"/>
        <v>0</v>
      </c>
      <c r="M285" s="135">
        <f t="shared" si="45"/>
        <v>0</v>
      </c>
      <c r="N285" s="135">
        <f t="shared" si="46"/>
        <v>0</v>
      </c>
      <c r="O285" s="135">
        <f t="shared" si="51"/>
        <v>0</v>
      </c>
      <c r="P285" s="135">
        <f t="shared" si="47"/>
        <v>0</v>
      </c>
      <c r="Q285" s="141">
        <f t="shared" si="47"/>
        <v>4.460093896713615</v>
      </c>
    </row>
    <row r="286" spans="1:17" ht="12.75">
      <c r="A286" s="48">
        <v>15</v>
      </c>
      <c r="B286" s="25" t="s">
        <v>246</v>
      </c>
      <c r="C286" s="27">
        <v>557</v>
      </c>
      <c r="D286" s="26">
        <v>35</v>
      </c>
      <c r="E286" s="26"/>
      <c r="F286" s="26"/>
      <c r="G286" s="26"/>
      <c r="H286" s="26"/>
      <c r="I286" s="90"/>
      <c r="J286" s="128">
        <f t="shared" si="49"/>
        <v>35</v>
      </c>
      <c r="K286" s="188">
        <f t="shared" si="43"/>
        <v>6.283662477558348</v>
      </c>
      <c r="L286" s="135">
        <f t="shared" si="44"/>
        <v>0</v>
      </c>
      <c r="M286" s="135">
        <f t="shared" si="45"/>
        <v>0</v>
      </c>
      <c r="N286" s="135">
        <f t="shared" si="46"/>
        <v>0</v>
      </c>
      <c r="O286" s="135">
        <f t="shared" si="51"/>
        <v>0</v>
      </c>
      <c r="P286" s="135">
        <f t="shared" si="47"/>
        <v>0</v>
      </c>
      <c r="Q286" s="141">
        <f t="shared" si="47"/>
        <v>6.283662477558348</v>
      </c>
    </row>
    <row r="287" spans="1:17" ht="12.75">
      <c r="A287" s="48">
        <v>15</v>
      </c>
      <c r="B287" s="25" t="s">
        <v>254</v>
      </c>
      <c r="C287" s="27">
        <v>204</v>
      </c>
      <c r="D287" s="26">
        <v>9</v>
      </c>
      <c r="E287" s="26"/>
      <c r="F287" s="26"/>
      <c r="G287" s="26"/>
      <c r="H287" s="26"/>
      <c r="I287" s="90"/>
      <c r="J287" s="128">
        <f t="shared" si="49"/>
        <v>9</v>
      </c>
      <c r="K287" s="188">
        <f t="shared" si="43"/>
        <v>4.411764705882353</v>
      </c>
      <c r="L287" s="135">
        <f t="shared" si="44"/>
        <v>0</v>
      </c>
      <c r="M287" s="135">
        <f t="shared" si="45"/>
        <v>0</v>
      </c>
      <c r="N287" s="135">
        <f t="shared" si="46"/>
        <v>0</v>
      </c>
      <c r="O287" s="135">
        <f t="shared" si="51"/>
        <v>0</v>
      </c>
      <c r="P287" s="135">
        <f t="shared" si="47"/>
        <v>0</v>
      </c>
      <c r="Q287" s="141">
        <f t="shared" si="47"/>
        <v>4.411764705882353</v>
      </c>
    </row>
    <row r="288" spans="1:17" ht="12.75">
      <c r="A288" s="48">
        <v>15</v>
      </c>
      <c r="B288" s="25" t="s">
        <v>253</v>
      </c>
      <c r="C288" s="27">
        <v>227</v>
      </c>
      <c r="D288" s="26"/>
      <c r="E288" s="26"/>
      <c r="F288" s="26"/>
      <c r="G288" s="26"/>
      <c r="H288" s="26"/>
      <c r="I288" s="90"/>
      <c r="J288" s="128">
        <f>SUM(D288:H288)</f>
        <v>0</v>
      </c>
      <c r="K288" s="188">
        <f t="shared" si="43"/>
        <v>0</v>
      </c>
      <c r="L288" s="135">
        <f t="shared" si="44"/>
        <v>0</v>
      </c>
      <c r="M288" s="135">
        <f t="shared" si="45"/>
        <v>0</v>
      </c>
      <c r="N288" s="135">
        <f t="shared" si="46"/>
        <v>0</v>
      </c>
      <c r="O288" s="135">
        <f t="shared" si="51"/>
        <v>0</v>
      </c>
      <c r="P288" s="135">
        <f t="shared" si="47"/>
        <v>0</v>
      </c>
      <c r="Q288" s="141">
        <f t="shared" si="47"/>
        <v>0</v>
      </c>
    </row>
    <row r="289" spans="1:17" ht="12.75">
      <c r="A289" s="178">
        <v>15</v>
      </c>
      <c r="B289" s="153" t="s">
        <v>247</v>
      </c>
      <c r="C289" s="154">
        <v>104</v>
      </c>
      <c r="D289" s="104"/>
      <c r="E289" s="104"/>
      <c r="F289" s="104"/>
      <c r="G289" s="104"/>
      <c r="H289" s="104"/>
      <c r="I289" s="158"/>
      <c r="J289" s="127">
        <f t="shared" si="49"/>
        <v>0</v>
      </c>
      <c r="K289" s="133">
        <f t="shared" si="43"/>
        <v>0</v>
      </c>
      <c r="L289" s="134">
        <f t="shared" si="44"/>
        <v>0</v>
      </c>
      <c r="M289" s="134">
        <f t="shared" si="45"/>
        <v>0</v>
      </c>
      <c r="N289" s="134">
        <f t="shared" si="46"/>
        <v>0</v>
      </c>
      <c r="O289" s="134">
        <f t="shared" si="51"/>
        <v>0</v>
      </c>
      <c r="P289" s="134">
        <f t="shared" si="47"/>
        <v>0</v>
      </c>
      <c r="Q289" s="140">
        <f t="shared" si="47"/>
        <v>0</v>
      </c>
    </row>
    <row r="290" spans="1:17" ht="12.75">
      <c r="A290" s="48">
        <v>15</v>
      </c>
      <c r="B290" s="25" t="s">
        <v>250</v>
      </c>
      <c r="C290" s="27">
        <v>149</v>
      </c>
      <c r="D290" s="26">
        <v>8</v>
      </c>
      <c r="E290" s="26"/>
      <c r="F290" s="26"/>
      <c r="G290" s="26"/>
      <c r="H290" s="26"/>
      <c r="I290" s="90"/>
      <c r="J290" s="128">
        <f t="shared" si="49"/>
        <v>8</v>
      </c>
      <c r="K290" s="188">
        <f t="shared" si="43"/>
        <v>5.369127516778524</v>
      </c>
      <c r="L290" s="135">
        <f t="shared" si="44"/>
        <v>0</v>
      </c>
      <c r="M290" s="135">
        <f t="shared" si="45"/>
        <v>0</v>
      </c>
      <c r="N290" s="135">
        <f t="shared" si="46"/>
        <v>0</v>
      </c>
      <c r="O290" s="135">
        <f t="shared" si="51"/>
        <v>0</v>
      </c>
      <c r="P290" s="135">
        <f t="shared" si="47"/>
        <v>0</v>
      </c>
      <c r="Q290" s="141">
        <f t="shared" si="47"/>
        <v>5.369127516778524</v>
      </c>
    </row>
    <row r="291" spans="1:17" ht="12.75">
      <c r="A291" s="48">
        <v>15</v>
      </c>
      <c r="B291" s="25" t="s">
        <v>244</v>
      </c>
      <c r="C291" s="27">
        <v>185</v>
      </c>
      <c r="D291" s="26">
        <v>17</v>
      </c>
      <c r="E291" s="26"/>
      <c r="F291" s="26"/>
      <c r="G291" s="26"/>
      <c r="H291" s="26"/>
      <c r="I291" s="90"/>
      <c r="J291" s="128">
        <f t="shared" si="49"/>
        <v>17</v>
      </c>
      <c r="K291" s="188">
        <f t="shared" si="43"/>
        <v>9.18918918918919</v>
      </c>
      <c r="L291" s="135">
        <f t="shared" si="44"/>
        <v>0</v>
      </c>
      <c r="M291" s="135">
        <f t="shared" si="45"/>
        <v>0</v>
      </c>
      <c r="N291" s="135">
        <f t="shared" si="46"/>
        <v>0</v>
      </c>
      <c r="O291" s="135">
        <f t="shared" si="51"/>
        <v>0</v>
      </c>
      <c r="P291" s="135">
        <f t="shared" si="47"/>
        <v>0</v>
      </c>
      <c r="Q291" s="141">
        <f t="shared" si="47"/>
        <v>9.18918918918919</v>
      </c>
    </row>
    <row r="292" spans="1:17" ht="12.75">
      <c r="A292" s="48">
        <v>15</v>
      </c>
      <c r="B292" s="25" t="s">
        <v>251</v>
      </c>
      <c r="C292" s="27">
        <v>240</v>
      </c>
      <c r="D292" s="26">
        <v>29</v>
      </c>
      <c r="E292" s="26"/>
      <c r="F292" s="26"/>
      <c r="G292" s="26"/>
      <c r="H292" s="26"/>
      <c r="I292" s="90"/>
      <c r="J292" s="128">
        <f>SUM(D292:H292)</f>
        <v>29</v>
      </c>
      <c r="K292" s="188">
        <f t="shared" si="43"/>
        <v>12.083333333333334</v>
      </c>
      <c r="L292" s="135">
        <f t="shared" si="44"/>
        <v>0</v>
      </c>
      <c r="M292" s="135">
        <f t="shared" si="45"/>
        <v>0</v>
      </c>
      <c r="N292" s="135">
        <f t="shared" si="46"/>
        <v>0</v>
      </c>
      <c r="O292" s="135">
        <f t="shared" si="51"/>
        <v>0</v>
      </c>
      <c r="P292" s="135">
        <f t="shared" si="47"/>
        <v>0</v>
      </c>
      <c r="Q292" s="141">
        <f t="shared" si="47"/>
        <v>12.083333333333334</v>
      </c>
    </row>
    <row r="293" spans="1:17" ht="12.75">
      <c r="A293" s="48">
        <v>15</v>
      </c>
      <c r="B293" s="25" t="s">
        <v>249</v>
      </c>
      <c r="C293" s="27">
        <v>193</v>
      </c>
      <c r="D293" s="26"/>
      <c r="E293" s="26"/>
      <c r="F293" s="26"/>
      <c r="G293" s="26"/>
      <c r="H293" s="26"/>
      <c r="I293" s="90"/>
      <c r="J293" s="128">
        <f t="shared" si="49"/>
        <v>0</v>
      </c>
      <c r="K293" s="188">
        <f t="shared" si="43"/>
        <v>0</v>
      </c>
      <c r="L293" s="135">
        <f t="shared" si="44"/>
        <v>0</v>
      </c>
      <c r="M293" s="135">
        <f t="shared" si="45"/>
        <v>0</v>
      </c>
      <c r="N293" s="135">
        <f t="shared" si="46"/>
        <v>0</v>
      </c>
      <c r="O293" s="135">
        <f t="shared" si="51"/>
        <v>0</v>
      </c>
      <c r="P293" s="135">
        <f t="shared" si="47"/>
        <v>0</v>
      </c>
      <c r="Q293" s="141">
        <f t="shared" si="47"/>
        <v>0</v>
      </c>
    </row>
    <row r="294" spans="1:17" ht="12.75">
      <c r="A294" s="48">
        <v>15</v>
      </c>
      <c r="B294" s="25" t="s">
        <v>245</v>
      </c>
      <c r="C294" s="27">
        <v>145</v>
      </c>
      <c r="D294" s="26">
        <v>10</v>
      </c>
      <c r="E294" s="26"/>
      <c r="F294" s="26"/>
      <c r="G294" s="26"/>
      <c r="H294" s="26"/>
      <c r="I294" s="90"/>
      <c r="J294" s="128">
        <f t="shared" si="49"/>
        <v>10</v>
      </c>
      <c r="K294" s="188">
        <f t="shared" si="43"/>
        <v>6.896551724137931</v>
      </c>
      <c r="L294" s="135">
        <f t="shared" si="44"/>
        <v>0</v>
      </c>
      <c r="M294" s="135">
        <f t="shared" si="45"/>
        <v>0</v>
      </c>
      <c r="N294" s="135">
        <f t="shared" si="46"/>
        <v>0</v>
      </c>
      <c r="O294" s="135">
        <f t="shared" si="51"/>
        <v>0</v>
      </c>
      <c r="P294" s="135">
        <f t="shared" si="47"/>
        <v>0</v>
      </c>
      <c r="Q294" s="141">
        <f t="shared" si="47"/>
        <v>6.896551724137931</v>
      </c>
    </row>
    <row r="295" spans="1:17" ht="13.5" thickBot="1">
      <c r="A295" s="17"/>
      <c r="B295" s="17"/>
      <c r="C295" s="10">
        <f aca="true" t="shared" si="52" ref="C295:J295">SUM(C259:C294)</f>
        <v>23397</v>
      </c>
      <c r="D295" s="6">
        <f t="shared" si="52"/>
        <v>743</v>
      </c>
      <c r="E295" s="6">
        <f t="shared" si="52"/>
        <v>15</v>
      </c>
      <c r="F295" s="6">
        <f t="shared" si="52"/>
        <v>0</v>
      </c>
      <c r="G295" s="6">
        <f t="shared" si="52"/>
        <v>0</v>
      </c>
      <c r="H295" s="6">
        <f t="shared" si="52"/>
        <v>0</v>
      </c>
      <c r="I295" s="6">
        <f t="shared" si="52"/>
        <v>0</v>
      </c>
      <c r="J295" s="6">
        <f t="shared" si="52"/>
        <v>758</v>
      </c>
      <c r="K295" s="191">
        <f t="shared" si="43"/>
        <v>3.1756208060862505</v>
      </c>
      <c r="L295" s="192">
        <f t="shared" si="44"/>
        <v>0.06411078343377356</v>
      </c>
      <c r="M295" s="192">
        <f t="shared" si="45"/>
        <v>0</v>
      </c>
      <c r="N295" s="192">
        <f t="shared" si="46"/>
        <v>0</v>
      </c>
      <c r="O295" s="192">
        <f t="shared" si="51"/>
        <v>0</v>
      </c>
      <c r="P295" s="192">
        <f t="shared" si="47"/>
        <v>0</v>
      </c>
      <c r="Q295" s="196">
        <f t="shared" si="47"/>
        <v>3.239731589520024</v>
      </c>
    </row>
    <row r="296" spans="1:17" s="14" customFormat="1" ht="16.5" thickBot="1">
      <c r="A296" s="19"/>
      <c r="B296" s="19" t="s">
        <v>256</v>
      </c>
      <c r="C296" s="21">
        <f aca="true" t="shared" si="53" ref="C296:J296">C295+C258+C250+C225+C204+C187+C171+C156+C132+C111+C96+C78+C66+C48+C19</f>
        <v>598644.8463999999</v>
      </c>
      <c r="D296" s="20">
        <f t="shared" si="53"/>
        <v>23330</v>
      </c>
      <c r="E296" s="20">
        <f t="shared" si="53"/>
        <v>3965</v>
      </c>
      <c r="F296" s="20">
        <f t="shared" si="53"/>
        <v>4807</v>
      </c>
      <c r="G296" s="20">
        <f t="shared" si="53"/>
        <v>5348</v>
      </c>
      <c r="H296" s="20">
        <f t="shared" si="53"/>
        <v>774</v>
      </c>
      <c r="I296" s="20">
        <f t="shared" si="53"/>
        <v>86</v>
      </c>
      <c r="J296" s="20">
        <f t="shared" si="53"/>
        <v>38263</v>
      </c>
      <c r="K296" s="198">
        <f t="shared" si="43"/>
        <v>3.897135361691807</v>
      </c>
      <c r="L296" s="21">
        <f t="shared" si="44"/>
        <v>0.662329263142221</v>
      </c>
      <c r="M296" s="21">
        <f t="shared" si="45"/>
        <v>0.8029802693378705</v>
      </c>
      <c r="N296" s="21">
        <f t="shared" si="46"/>
        <v>0.8933510464778305</v>
      </c>
      <c r="O296" s="21">
        <f>H296/$C296*100</f>
        <v>0.12929201757177275</v>
      </c>
      <c r="P296" s="21">
        <f t="shared" si="47"/>
        <v>0.014365779730196974</v>
      </c>
      <c r="Q296" s="199">
        <f t="shared" si="47"/>
        <v>6.391602672285196</v>
      </c>
    </row>
    <row r="297" spans="3:9" ht="13.5" thickTop="1">
      <c r="C297" s="9"/>
      <c r="D297" s="2"/>
      <c r="E297" s="2"/>
      <c r="F297" s="2"/>
      <c r="G297" s="2"/>
      <c r="H297" s="2"/>
      <c r="I297" s="2"/>
    </row>
    <row r="298" spans="3:8" ht="12.75">
      <c r="C298" s="2"/>
      <c r="D298" s="2"/>
      <c r="E298" s="2"/>
      <c r="F298" s="2"/>
      <c r="G298" s="2"/>
      <c r="H298" s="2"/>
    </row>
    <row r="299" spans="3:8" ht="12.75">
      <c r="C299" s="2"/>
      <c r="D299" s="2"/>
      <c r="E299" s="2"/>
      <c r="F299" s="2"/>
      <c r="G299" s="2"/>
      <c r="H299" s="2"/>
    </row>
    <row r="300" spans="3:8" ht="12.75">
      <c r="C300" s="2"/>
      <c r="D300" s="2"/>
      <c r="E300" s="2"/>
      <c r="F300" s="2"/>
      <c r="G300" s="2"/>
      <c r="H300" s="2"/>
    </row>
    <row r="301" spans="3:8" ht="12.75">
      <c r="C301" s="2"/>
      <c r="D301" s="2"/>
      <c r="E301" s="2"/>
      <c r="F301" s="2"/>
      <c r="G301" s="2"/>
      <c r="H301" s="2"/>
    </row>
    <row r="302" spans="3:8" ht="12.75">
      <c r="C302" s="2"/>
      <c r="D302" s="2"/>
      <c r="E302" s="2"/>
      <c r="F302" s="2"/>
      <c r="G302" s="2"/>
      <c r="H302" s="2"/>
    </row>
    <row r="303" spans="3:8" ht="12.75">
      <c r="C303" s="2"/>
      <c r="D303" s="2"/>
      <c r="E303" s="2"/>
      <c r="F303" s="2"/>
      <c r="G303" s="2"/>
      <c r="H303" s="2"/>
    </row>
    <row r="304" spans="3:8" ht="12.75">
      <c r="C304" s="2"/>
      <c r="D304" s="2"/>
      <c r="E304" s="2"/>
      <c r="F304" s="2"/>
      <c r="G304" s="2"/>
      <c r="H304" s="2"/>
    </row>
    <row r="305" spans="3:8" ht="12.75">
      <c r="C305" s="2"/>
      <c r="D305" s="2"/>
      <c r="E305" s="2"/>
      <c r="F305" s="2"/>
      <c r="G305" s="2"/>
      <c r="H305" s="2"/>
    </row>
    <row r="306" spans="3:8" ht="12.75">
      <c r="C306" s="2"/>
      <c r="D306" s="2"/>
      <c r="E306" s="2"/>
      <c r="F306" s="2"/>
      <c r="G306" s="2"/>
      <c r="H306" s="2"/>
    </row>
    <row r="307" spans="3:8" ht="12.75">
      <c r="C307" s="2"/>
      <c r="D307" s="2"/>
      <c r="E307" s="2"/>
      <c r="F307" s="2"/>
      <c r="G307" s="2"/>
      <c r="H307" s="2"/>
    </row>
    <row r="308" spans="3:8" ht="12.75">
      <c r="C308" s="2"/>
      <c r="D308" s="2"/>
      <c r="E308" s="2"/>
      <c r="F308" s="2"/>
      <c r="G308" s="2"/>
      <c r="H308" s="2"/>
    </row>
    <row r="309" spans="3:8" ht="12.75">
      <c r="C309" s="2"/>
      <c r="D309" s="2"/>
      <c r="E309" s="2"/>
      <c r="F309" s="2"/>
      <c r="G309" s="2"/>
      <c r="H309" s="2"/>
    </row>
    <row r="310" spans="3:8" ht="12.75">
      <c r="C310" s="2"/>
      <c r="D310" s="2"/>
      <c r="E310" s="2"/>
      <c r="F310" s="2"/>
      <c r="G310" s="2"/>
      <c r="H310" s="2"/>
    </row>
    <row r="311" spans="3:8" ht="12.75">
      <c r="C311" s="2"/>
      <c r="D311" s="2"/>
      <c r="E311" s="2"/>
      <c r="F311" s="2"/>
      <c r="G311" s="2"/>
      <c r="H311" s="2"/>
    </row>
    <row r="312" spans="3:8" ht="12.75">
      <c r="C312" s="2"/>
      <c r="D312" s="2"/>
      <c r="E312" s="2"/>
      <c r="F312" s="2"/>
      <c r="G312" s="2"/>
      <c r="H312" s="2"/>
    </row>
    <row r="313" spans="3:8" ht="12.75">
      <c r="C313" s="2"/>
      <c r="D313" s="2"/>
      <c r="E313" s="2"/>
      <c r="F313" s="2"/>
      <c r="G313" s="2"/>
      <c r="H313" s="2"/>
    </row>
    <row r="314" spans="3:8" ht="12.75">
      <c r="C314" s="2"/>
      <c r="D314" s="2"/>
      <c r="E314" s="2"/>
      <c r="F314" s="2"/>
      <c r="G314" s="2"/>
      <c r="H314" s="2"/>
    </row>
    <row r="315" spans="3:8" ht="12.75">
      <c r="C315" s="2"/>
      <c r="D315" s="2"/>
      <c r="E315" s="2"/>
      <c r="F315" s="2"/>
      <c r="G315" s="2"/>
      <c r="H315" s="2"/>
    </row>
    <row r="316" spans="3:8" ht="12.75">
      <c r="C316" s="2"/>
      <c r="D316" s="2"/>
      <c r="E316" s="2"/>
      <c r="F316" s="2"/>
      <c r="G316" s="2"/>
      <c r="H316" s="2"/>
    </row>
    <row r="317" spans="3:8" ht="12.75">
      <c r="C317" s="2"/>
      <c r="D317" s="2"/>
      <c r="E317" s="2"/>
      <c r="F317" s="2"/>
      <c r="G317" s="2"/>
      <c r="H317" s="2"/>
    </row>
    <row r="318" spans="3:8" ht="12.75">
      <c r="C318" s="2"/>
      <c r="D318" s="2"/>
      <c r="E318" s="2"/>
      <c r="F318" s="2"/>
      <c r="G318" s="2"/>
      <c r="H318" s="2"/>
    </row>
    <row r="319" spans="3:8" ht="12.75">
      <c r="C319" s="2"/>
      <c r="D319" s="2"/>
      <c r="E319" s="2"/>
      <c r="F319" s="2"/>
      <c r="G319" s="2"/>
      <c r="H319" s="2"/>
    </row>
    <row r="320" spans="3:8" ht="12.75">
      <c r="C320" s="2"/>
      <c r="D320" s="2"/>
      <c r="E320" s="2"/>
      <c r="F320" s="2"/>
      <c r="G320" s="2"/>
      <c r="H320" s="2"/>
    </row>
    <row r="321" spans="3:8" ht="12.75">
      <c r="C321" s="2"/>
      <c r="D321" s="2"/>
      <c r="E321" s="2"/>
      <c r="F321" s="2"/>
      <c r="G321" s="2"/>
      <c r="H321" s="2"/>
    </row>
    <row r="322" spans="3:8" ht="12.75">
      <c r="C322" s="2"/>
      <c r="D322" s="2"/>
      <c r="E322" s="2"/>
      <c r="F322" s="2"/>
      <c r="G322" s="2"/>
      <c r="H322" s="2"/>
    </row>
    <row r="323" spans="3:8" ht="12.75">
      <c r="C323" s="2"/>
      <c r="D323" s="2"/>
      <c r="E323" s="2"/>
      <c r="F323" s="2"/>
      <c r="G323" s="2"/>
      <c r="H323" s="2"/>
    </row>
    <row r="324" spans="3:8" ht="12.75">
      <c r="C324" s="2"/>
      <c r="D324" s="2"/>
      <c r="E324" s="2"/>
      <c r="F324" s="2"/>
      <c r="G324" s="2"/>
      <c r="H324" s="2"/>
    </row>
    <row r="325" spans="3:8" ht="12.75">
      <c r="C325" s="2"/>
      <c r="D325" s="2"/>
      <c r="E325" s="2"/>
      <c r="F325" s="2"/>
      <c r="G325" s="2"/>
      <c r="H325" s="2"/>
    </row>
    <row r="326" spans="3:8" ht="12.75">
      <c r="C326" s="2"/>
      <c r="D326" s="2"/>
      <c r="E326" s="2"/>
      <c r="F326" s="2"/>
      <c r="G326" s="2"/>
      <c r="H326" s="2"/>
    </row>
    <row r="327" spans="3:8" ht="12.75">
      <c r="C327" s="2"/>
      <c r="D327" s="2"/>
      <c r="E327" s="2"/>
      <c r="F327" s="2"/>
      <c r="G327" s="2"/>
      <c r="H327" s="2"/>
    </row>
    <row r="328" spans="3:8" ht="12.75">
      <c r="C328" s="2"/>
      <c r="D328" s="2"/>
      <c r="E328" s="2"/>
      <c r="F328" s="2"/>
      <c r="G328" s="2"/>
      <c r="H328" s="2"/>
    </row>
    <row r="329" spans="3:8" ht="12.75">
      <c r="C329" s="2"/>
      <c r="D329" s="2"/>
      <c r="E329" s="2"/>
      <c r="F329" s="2"/>
      <c r="G329" s="2"/>
      <c r="H329" s="2"/>
    </row>
    <row r="330" spans="3:8" ht="12.75">
      <c r="C330" s="2"/>
      <c r="D330" s="2"/>
      <c r="E330" s="2"/>
      <c r="F330" s="2"/>
      <c r="G330" s="2"/>
      <c r="H330" s="2"/>
    </row>
    <row r="331" spans="3:8" ht="12.75">
      <c r="C331" s="2"/>
      <c r="D331" s="2"/>
      <c r="E331" s="2"/>
      <c r="F331" s="2"/>
      <c r="G331" s="2"/>
      <c r="H331" s="2"/>
    </row>
    <row r="332" spans="3:8" ht="12.75">
      <c r="C332" s="2"/>
      <c r="D332" s="2"/>
      <c r="E332" s="2"/>
      <c r="F332" s="2"/>
      <c r="G332" s="2"/>
      <c r="H332" s="2"/>
    </row>
    <row r="333" spans="3:8" ht="12.75">
      <c r="C333" s="2"/>
      <c r="D333" s="2"/>
      <c r="E333" s="2"/>
      <c r="F333" s="2"/>
      <c r="G333" s="2"/>
      <c r="H333" s="2"/>
    </row>
    <row r="334" spans="3:8" ht="12.75">
      <c r="C334" s="2"/>
      <c r="D334" s="2"/>
      <c r="E334" s="2"/>
      <c r="F334" s="2"/>
      <c r="G334" s="2"/>
      <c r="H334" s="2"/>
    </row>
    <row r="335" spans="3:8" ht="12.75">
      <c r="C335" s="2"/>
      <c r="D335" s="2"/>
      <c r="E335" s="2"/>
      <c r="F335" s="2"/>
      <c r="G335" s="2"/>
      <c r="H335" s="2"/>
    </row>
    <row r="336" spans="3:8" ht="12.75">
      <c r="C336" s="2"/>
      <c r="D336" s="2"/>
      <c r="E336" s="2"/>
      <c r="F336" s="2"/>
      <c r="G336" s="2"/>
      <c r="H336" s="2"/>
    </row>
    <row r="337" spans="3:8" ht="12.75">
      <c r="C337" s="2"/>
      <c r="D337" s="2"/>
      <c r="E337" s="2"/>
      <c r="F337" s="2"/>
      <c r="G337" s="2"/>
      <c r="H337" s="2"/>
    </row>
    <row r="338" spans="3:8" ht="12.75">
      <c r="C338" s="2"/>
      <c r="D338" s="2"/>
      <c r="E338" s="2"/>
      <c r="F338" s="2"/>
      <c r="G338" s="2"/>
      <c r="H338" s="2"/>
    </row>
    <row r="339" spans="3:8" ht="12.75">
      <c r="C339" s="2"/>
      <c r="D339" s="2"/>
      <c r="E339" s="2"/>
      <c r="F339" s="2"/>
      <c r="G339" s="2"/>
      <c r="H339" s="2"/>
    </row>
    <row r="340" spans="3:8" ht="12.75">
      <c r="C340" s="2"/>
      <c r="D340" s="2"/>
      <c r="E340" s="2"/>
      <c r="F340" s="2"/>
      <c r="G340" s="2"/>
      <c r="H340" s="2"/>
    </row>
    <row r="341" spans="3:8" ht="12.75">
      <c r="C341" s="2"/>
      <c r="D341" s="2"/>
      <c r="E341" s="2"/>
      <c r="F341" s="2"/>
      <c r="G341" s="2"/>
      <c r="H341" s="2"/>
    </row>
    <row r="342" spans="3:8" ht="12.75">
      <c r="C342" s="2"/>
      <c r="D342" s="2"/>
      <c r="E342" s="2"/>
      <c r="F342" s="2"/>
      <c r="G342" s="2"/>
      <c r="H342" s="2"/>
    </row>
    <row r="343" spans="3:8" ht="12.75">
      <c r="C343" s="2"/>
      <c r="D343" s="2"/>
      <c r="E343" s="2"/>
      <c r="F343" s="2"/>
      <c r="G343" s="2"/>
      <c r="H343" s="2"/>
    </row>
    <row r="344" spans="3:8" ht="12.75">
      <c r="C344" s="2"/>
      <c r="D344" s="2"/>
      <c r="E344" s="2"/>
      <c r="F344" s="2"/>
      <c r="G344" s="2"/>
      <c r="H344" s="2"/>
    </row>
    <row r="345" spans="3:8" ht="12.75">
      <c r="C345" s="2"/>
      <c r="D345" s="2"/>
      <c r="E345" s="2"/>
      <c r="F345" s="2"/>
      <c r="G345" s="2"/>
      <c r="H345" s="2"/>
    </row>
    <row r="346" spans="3:8" ht="12.75">
      <c r="C346" s="2"/>
      <c r="D346" s="2"/>
      <c r="E346" s="2"/>
      <c r="F346" s="2"/>
      <c r="G346" s="2"/>
      <c r="H346" s="2"/>
    </row>
    <row r="347" spans="3:8" ht="12.75">
      <c r="C347" s="2"/>
      <c r="D347" s="2"/>
      <c r="E347" s="2"/>
      <c r="F347" s="2"/>
      <c r="G347" s="2"/>
      <c r="H347" s="2"/>
    </row>
    <row r="348" spans="3:8" ht="12.75">
      <c r="C348" s="2"/>
      <c r="D348" s="2"/>
      <c r="E348" s="2"/>
      <c r="F348" s="2"/>
      <c r="G348" s="2"/>
      <c r="H348" s="2"/>
    </row>
    <row r="349" spans="3:8" ht="12.75">
      <c r="C349" s="2"/>
      <c r="D349" s="2"/>
      <c r="E349" s="2"/>
      <c r="F349" s="2"/>
      <c r="G349" s="2"/>
      <c r="H349" s="2"/>
    </row>
    <row r="350" spans="3:8" ht="12.75">
      <c r="C350" s="2"/>
      <c r="D350" s="2"/>
      <c r="E350" s="2"/>
      <c r="F350" s="2"/>
      <c r="G350" s="2"/>
      <c r="H350" s="2"/>
    </row>
    <row r="351" spans="3:8" ht="12.75">
      <c r="C351" s="2"/>
      <c r="D351" s="2"/>
      <c r="E351" s="2"/>
      <c r="F351" s="2"/>
      <c r="G351" s="2"/>
      <c r="H351" s="2"/>
    </row>
    <row r="352" spans="3:8" ht="12.75">
      <c r="C352" s="2"/>
      <c r="D352" s="2"/>
      <c r="E352" s="2"/>
      <c r="F352" s="2"/>
      <c r="G352" s="2"/>
      <c r="H352" s="2"/>
    </row>
    <row r="353" spans="3:8" ht="12.75">
      <c r="C353" s="2"/>
      <c r="D353" s="2"/>
      <c r="E353" s="2"/>
      <c r="F353" s="2"/>
      <c r="G353" s="2"/>
      <c r="H353" s="2"/>
    </row>
    <row r="354" spans="3:8" ht="12.75">
      <c r="C354" s="2"/>
      <c r="D354" s="2"/>
      <c r="E354" s="2"/>
      <c r="F354" s="2"/>
      <c r="G354" s="2"/>
      <c r="H354" s="2"/>
    </row>
    <row r="355" spans="3:8" ht="12.75">
      <c r="C355" s="2"/>
      <c r="D355" s="2"/>
      <c r="E355" s="2"/>
      <c r="F355" s="2"/>
      <c r="G355" s="2"/>
      <c r="H355" s="2"/>
    </row>
    <row r="356" spans="3:8" ht="12.75">
      <c r="C356" s="2"/>
      <c r="D356" s="2"/>
      <c r="E356" s="2"/>
      <c r="F356" s="2"/>
      <c r="G356" s="2"/>
      <c r="H356" s="2"/>
    </row>
    <row r="357" spans="3:8" ht="12.75">
      <c r="C357" s="2"/>
      <c r="D357" s="2"/>
      <c r="E357" s="2"/>
      <c r="F357" s="2"/>
      <c r="G357" s="2"/>
      <c r="H357" s="2"/>
    </row>
    <row r="358" spans="3:8" ht="12.75">
      <c r="C358" s="2"/>
      <c r="D358" s="2"/>
      <c r="E358" s="2"/>
      <c r="F358" s="2"/>
      <c r="G358" s="2"/>
      <c r="H358" s="2"/>
    </row>
    <row r="359" spans="3:8" ht="12.75">
      <c r="C359" s="2"/>
      <c r="D359" s="2"/>
      <c r="E359" s="2"/>
      <c r="F359" s="2"/>
      <c r="G359" s="2"/>
      <c r="H359" s="2"/>
    </row>
    <row r="360" spans="3:8" ht="12.75">
      <c r="C360" s="2"/>
      <c r="D360" s="2"/>
      <c r="E360" s="2"/>
      <c r="F360" s="2"/>
      <c r="G360" s="2"/>
      <c r="H360" s="2"/>
    </row>
    <row r="361" spans="3:8" ht="12.75">
      <c r="C361" s="2"/>
      <c r="D361" s="2"/>
      <c r="E361" s="2"/>
      <c r="F361" s="2"/>
      <c r="G361" s="2"/>
      <c r="H361" s="2"/>
    </row>
    <row r="362" spans="3:8" ht="12.75">
      <c r="C362" s="2"/>
      <c r="D362" s="2"/>
      <c r="E362" s="2"/>
      <c r="F362" s="2"/>
      <c r="G362" s="2"/>
      <c r="H362" s="2"/>
    </row>
    <row r="363" spans="3:8" ht="12.75">
      <c r="C363" s="2"/>
      <c r="D363" s="2"/>
      <c r="E363" s="2"/>
      <c r="F363" s="2"/>
      <c r="G363" s="2"/>
      <c r="H363" s="2"/>
    </row>
    <row r="364" spans="3:8" ht="12.75">
      <c r="C364" s="2"/>
      <c r="D364" s="2"/>
      <c r="E364" s="2"/>
      <c r="F364" s="2"/>
      <c r="G364" s="2"/>
      <c r="H364" s="2"/>
    </row>
    <row r="365" spans="3:8" ht="12.75">
      <c r="C365" s="2"/>
      <c r="D365" s="2"/>
      <c r="E365" s="2"/>
      <c r="F365" s="2"/>
      <c r="G365" s="2"/>
      <c r="H365" s="2"/>
    </row>
    <row r="366" spans="3:8" ht="12.75">
      <c r="C366" s="2"/>
      <c r="D366" s="2"/>
      <c r="E366" s="2"/>
      <c r="F366" s="2"/>
      <c r="G366" s="2"/>
      <c r="H366" s="2"/>
    </row>
    <row r="367" spans="3:8" ht="12.75">
      <c r="C367" s="2"/>
      <c r="D367" s="2"/>
      <c r="E367" s="2"/>
      <c r="F367" s="2"/>
      <c r="G367" s="2"/>
      <c r="H367" s="2"/>
    </row>
    <row r="368" spans="3:8" ht="12.75">
      <c r="C368" s="2"/>
      <c r="D368" s="2"/>
      <c r="E368" s="2"/>
      <c r="F368" s="2"/>
      <c r="G368" s="2"/>
      <c r="H368" s="2"/>
    </row>
    <row r="369" spans="3:8" ht="12.75">
      <c r="C369" s="2"/>
      <c r="D369" s="2"/>
      <c r="E369" s="2"/>
      <c r="F369" s="2"/>
      <c r="G369" s="2"/>
      <c r="H369" s="2"/>
    </row>
    <row r="370" spans="3:8" ht="12.75">
      <c r="C370" s="2"/>
      <c r="D370" s="2"/>
      <c r="E370" s="2"/>
      <c r="F370" s="2"/>
      <c r="G370" s="2"/>
      <c r="H370" s="2"/>
    </row>
    <row r="371" spans="3:8" ht="12.75">
      <c r="C371" s="2"/>
      <c r="D371" s="2"/>
      <c r="E371" s="2"/>
      <c r="F371" s="2"/>
      <c r="G371" s="2"/>
      <c r="H371" s="2"/>
    </row>
    <row r="372" spans="3:8" ht="12.75">
      <c r="C372" s="2"/>
      <c r="D372" s="2"/>
      <c r="E372" s="2"/>
      <c r="F372" s="2"/>
      <c r="G372" s="2"/>
      <c r="H372" s="2"/>
    </row>
    <row r="373" spans="3:8" ht="12.75">
      <c r="C373" s="2"/>
      <c r="D373" s="2"/>
      <c r="E373" s="2"/>
      <c r="F373" s="2"/>
      <c r="G373" s="2"/>
      <c r="H373" s="2"/>
    </row>
    <row r="374" spans="3:8" ht="12.75">
      <c r="C374" s="2"/>
      <c r="D374" s="2"/>
      <c r="E374" s="2"/>
      <c r="F374" s="2"/>
      <c r="G374" s="2"/>
      <c r="H374" s="2"/>
    </row>
    <row r="375" spans="3:8" ht="12.75">
      <c r="C375" s="2"/>
      <c r="D375" s="2"/>
      <c r="E375" s="2"/>
      <c r="F375" s="2"/>
      <c r="G375" s="2"/>
      <c r="H375" s="2"/>
    </row>
    <row r="376" spans="3:8" ht="12.75">
      <c r="C376" s="2"/>
      <c r="D376" s="2"/>
      <c r="E376" s="2"/>
      <c r="F376" s="2"/>
      <c r="G376" s="2"/>
      <c r="H376" s="2"/>
    </row>
    <row r="377" spans="3:8" ht="12.75">
      <c r="C377" s="2"/>
      <c r="D377" s="2"/>
      <c r="E377" s="2"/>
      <c r="F377" s="2"/>
      <c r="G377" s="2"/>
      <c r="H377" s="2"/>
    </row>
    <row r="378" spans="3:8" ht="12.75">
      <c r="C378" s="2"/>
      <c r="D378" s="2"/>
      <c r="E378" s="2"/>
      <c r="F378" s="2"/>
      <c r="G378" s="2"/>
      <c r="H378" s="2"/>
    </row>
    <row r="379" spans="3:8" ht="12.75">
      <c r="C379" s="2"/>
      <c r="D379" s="2"/>
      <c r="E379" s="2"/>
      <c r="F379" s="2"/>
      <c r="G379" s="2"/>
      <c r="H379" s="2"/>
    </row>
    <row r="380" spans="3:8" ht="12.75">
      <c r="C380" s="2"/>
      <c r="D380" s="2"/>
      <c r="E380" s="2"/>
      <c r="F380" s="2"/>
      <c r="G380" s="2"/>
      <c r="H380" s="2"/>
    </row>
    <row r="381" spans="3:8" ht="12.75">
      <c r="C381" s="2"/>
      <c r="D381" s="2"/>
      <c r="E381" s="2"/>
      <c r="F381" s="2"/>
      <c r="G381" s="2"/>
      <c r="H381" s="2"/>
    </row>
    <row r="382" spans="3:8" ht="12.75">
      <c r="C382" s="2"/>
      <c r="D382" s="2"/>
      <c r="E382" s="2"/>
      <c r="F382" s="2"/>
      <c r="G382" s="2"/>
      <c r="H382" s="2"/>
    </row>
    <row r="383" spans="3:8" ht="12.75">
      <c r="C383" s="2"/>
      <c r="D383" s="2"/>
      <c r="E383" s="2"/>
      <c r="F383" s="2"/>
      <c r="G383" s="2"/>
      <c r="H383" s="2"/>
    </row>
    <row r="384" spans="3:8" ht="12.75">
      <c r="C384" s="2"/>
      <c r="D384" s="2"/>
      <c r="E384" s="2"/>
      <c r="F384" s="2"/>
      <c r="G384" s="2"/>
      <c r="H384" s="2"/>
    </row>
    <row r="385" spans="3:8" ht="12.75">
      <c r="C385" s="2"/>
      <c r="D385" s="2"/>
      <c r="E385" s="2"/>
      <c r="F385" s="2"/>
      <c r="G385" s="2"/>
      <c r="H385" s="2"/>
    </row>
    <row r="386" spans="3:8" ht="12.75">
      <c r="C386" s="2"/>
      <c r="D386" s="2"/>
      <c r="E386" s="2"/>
      <c r="F386" s="2"/>
      <c r="G386" s="2"/>
      <c r="H386" s="2"/>
    </row>
    <row r="387" spans="3:8" ht="12.75">
      <c r="C387" s="2"/>
      <c r="D387" s="2"/>
      <c r="E387" s="2"/>
      <c r="F387" s="2"/>
      <c r="G387" s="2"/>
      <c r="H387" s="2"/>
    </row>
    <row r="388" spans="3:8" ht="12.75">
      <c r="C388" s="2"/>
      <c r="D388" s="2"/>
      <c r="E388" s="2"/>
      <c r="F388" s="2"/>
      <c r="G388" s="2"/>
      <c r="H388" s="2"/>
    </row>
    <row r="389" spans="3:8" ht="12.75">
      <c r="C389" s="2"/>
      <c r="D389" s="2"/>
      <c r="E389" s="2"/>
      <c r="F389" s="2"/>
      <c r="G389" s="2"/>
      <c r="H389" s="2"/>
    </row>
    <row r="390" spans="3:8" ht="12.75">
      <c r="C390" s="2"/>
      <c r="D390" s="2"/>
      <c r="E390" s="2"/>
      <c r="F390" s="2"/>
      <c r="G390" s="2"/>
      <c r="H390" s="2"/>
    </row>
    <row r="391" spans="3:8" ht="12.75">
      <c r="C391" s="2"/>
      <c r="D391" s="2"/>
      <c r="E391" s="2"/>
      <c r="F391" s="2"/>
      <c r="G391" s="2"/>
      <c r="H391" s="2"/>
    </row>
    <row r="392" spans="3:8" ht="12.75">
      <c r="C392" s="2"/>
      <c r="D392" s="2"/>
      <c r="E392" s="2"/>
      <c r="F392" s="2"/>
      <c r="G392" s="2"/>
      <c r="H392" s="2"/>
    </row>
    <row r="393" spans="3:8" ht="12.75">
      <c r="C393" s="2"/>
      <c r="D393" s="2"/>
      <c r="E393" s="2"/>
      <c r="F393" s="2"/>
      <c r="G393" s="2"/>
      <c r="H393" s="2"/>
    </row>
    <row r="394" spans="3:8" ht="12.75">
      <c r="C394" s="2"/>
      <c r="D394" s="2"/>
      <c r="E394" s="2"/>
      <c r="F394" s="2"/>
      <c r="G394" s="2"/>
      <c r="H394" s="2"/>
    </row>
    <row r="395" spans="3:8" ht="12.75">
      <c r="C395" s="2"/>
      <c r="D395" s="2"/>
      <c r="E395" s="2"/>
      <c r="F395" s="2"/>
      <c r="G395" s="2"/>
      <c r="H395" s="2"/>
    </row>
    <row r="396" spans="3:8" ht="12.75">
      <c r="C396" s="2"/>
      <c r="D396" s="2"/>
      <c r="E396" s="2"/>
      <c r="F396" s="2"/>
      <c r="G396" s="2"/>
      <c r="H396" s="2"/>
    </row>
    <row r="397" spans="3:8" ht="12.75">
      <c r="C397" s="2"/>
      <c r="D397" s="2"/>
      <c r="E397" s="2"/>
      <c r="F397" s="2"/>
      <c r="G397" s="2"/>
      <c r="H397" s="2"/>
    </row>
    <row r="398" spans="3:8" ht="12.75">
      <c r="C398" s="2"/>
      <c r="D398" s="2"/>
      <c r="E398" s="2"/>
      <c r="F398" s="2"/>
      <c r="G398" s="2"/>
      <c r="H398" s="2"/>
    </row>
    <row r="399" spans="3:8" ht="12.75">
      <c r="C399" s="2"/>
      <c r="D399" s="2"/>
      <c r="E399" s="2"/>
      <c r="F399" s="2"/>
      <c r="G399" s="2"/>
      <c r="H399" s="2"/>
    </row>
    <row r="400" spans="3:8" ht="12.75">
      <c r="C400" s="2"/>
      <c r="D400" s="2"/>
      <c r="E400" s="2"/>
      <c r="F400" s="2"/>
      <c r="G400" s="2"/>
      <c r="H400" s="2"/>
    </row>
    <row r="401" spans="3:8" ht="12.75">
      <c r="C401" s="2"/>
      <c r="D401" s="2"/>
      <c r="E401" s="2"/>
      <c r="F401" s="2"/>
      <c r="G401" s="2"/>
      <c r="H401" s="2"/>
    </row>
    <row r="402" spans="3:8" ht="12.75">
      <c r="C402" s="2"/>
      <c r="D402" s="2"/>
      <c r="E402" s="2"/>
      <c r="F402" s="2"/>
      <c r="G402" s="2"/>
      <c r="H402" s="2"/>
    </row>
    <row r="403" spans="3:8" ht="12.75">
      <c r="C403" s="2"/>
      <c r="D403" s="2"/>
      <c r="E403" s="2"/>
      <c r="F403" s="2"/>
      <c r="G403" s="2"/>
      <c r="H403" s="2"/>
    </row>
    <row r="404" spans="3:8" ht="12.75">
      <c r="C404" s="2"/>
      <c r="D404" s="2"/>
      <c r="E404" s="2"/>
      <c r="F404" s="2"/>
      <c r="G404" s="2"/>
      <c r="H404" s="2"/>
    </row>
    <row r="405" spans="3:8" ht="12.75">
      <c r="C405" s="2"/>
      <c r="D405" s="2"/>
      <c r="E405" s="2"/>
      <c r="F405" s="2"/>
      <c r="G405" s="2"/>
      <c r="H405" s="2"/>
    </row>
    <row r="406" spans="3:8" ht="12.75">
      <c r="C406" s="2"/>
      <c r="D406" s="2"/>
      <c r="E406" s="2"/>
      <c r="F406" s="2"/>
      <c r="G406" s="2"/>
      <c r="H406" s="2"/>
    </row>
    <row r="407" spans="3:8" ht="12.75">
      <c r="C407" s="2"/>
      <c r="D407" s="2"/>
      <c r="E407" s="2"/>
      <c r="F407" s="2"/>
      <c r="G407" s="2"/>
      <c r="H407" s="2"/>
    </row>
    <row r="408" spans="3:8" ht="12.75">
      <c r="C408" s="2"/>
      <c r="D408" s="2"/>
      <c r="E408" s="2"/>
      <c r="F408" s="2"/>
      <c r="G408" s="2"/>
      <c r="H408" s="2"/>
    </row>
    <row r="409" spans="3:8" ht="12.75">
      <c r="C409" s="2"/>
      <c r="D409" s="2"/>
      <c r="E409" s="2"/>
      <c r="F409" s="2"/>
      <c r="G409" s="2"/>
      <c r="H409" s="2"/>
    </row>
    <row r="410" spans="3:8" ht="12.75">
      <c r="C410" s="2"/>
      <c r="D410" s="2"/>
      <c r="E410" s="2"/>
      <c r="F410" s="2"/>
      <c r="G410" s="2"/>
      <c r="H410" s="2"/>
    </row>
    <row r="411" spans="3:8" ht="12.75">
      <c r="C411" s="2"/>
      <c r="D411" s="2"/>
      <c r="E411" s="2"/>
      <c r="F411" s="2"/>
      <c r="G411" s="2"/>
      <c r="H411" s="2"/>
    </row>
    <row r="412" spans="3:8" ht="12.75">
      <c r="C412" s="2"/>
      <c r="D412" s="2"/>
      <c r="E412" s="2"/>
      <c r="F412" s="2"/>
      <c r="G412" s="2"/>
      <c r="H412" s="2"/>
    </row>
    <row r="413" spans="3:8" ht="12.75">
      <c r="C413" s="2"/>
      <c r="D413" s="2"/>
      <c r="E413" s="2"/>
      <c r="F413" s="2"/>
      <c r="G413" s="2"/>
      <c r="H413" s="2"/>
    </row>
    <row r="414" spans="3:8" ht="12.75">
      <c r="C414" s="2"/>
      <c r="D414" s="2"/>
      <c r="E414" s="2"/>
      <c r="F414" s="2"/>
      <c r="G414" s="2"/>
      <c r="H414" s="2"/>
    </row>
    <row r="415" spans="3:8" ht="12.75">
      <c r="C415" s="2"/>
      <c r="D415" s="2"/>
      <c r="E415" s="2"/>
      <c r="F415" s="2"/>
      <c r="G415" s="2"/>
      <c r="H415" s="2"/>
    </row>
    <row r="416" spans="3:8" ht="12.75">
      <c r="C416" s="2"/>
      <c r="D416" s="2"/>
      <c r="E416" s="2"/>
      <c r="F416" s="2"/>
      <c r="G416" s="2"/>
      <c r="H416" s="2"/>
    </row>
    <row r="417" spans="3:8" ht="12.75">
      <c r="C417" s="2"/>
      <c r="D417" s="2"/>
      <c r="E417" s="2"/>
      <c r="F417" s="2"/>
      <c r="G417" s="2"/>
      <c r="H417" s="2"/>
    </row>
    <row r="418" spans="3:8" ht="12.75">
      <c r="C418" s="2"/>
      <c r="D418" s="2"/>
      <c r="E418" s="2"/>
      <c r="F418" s="2"/>
      <c r="G418" s="2"/>
      <c r="H418" s="2"/>
    </row>
    <row r="419" spans="3:8" ht="12.75">
      <c r="C419" s="2"/>
      <c r="D419" s="2"/>
      <c r="E419" s="2"/>
      <c r="F419" s="2"/>
      <c r="G419" s="2"/>
      <c r="H419" s="2"/>
    </row>
    <row r="420" spans="3:8" ht="12.75">
      <c r="C420" s="2"/>
      <c r="D420" s="2"/>
      <c r="E420" s="2"/>
      <c r="F420" s="2"/>
      <c r="G420" s="2"/>
      <c r="H420" s="2"/>
    </row>
    <row r="421" spans="3:8" ht="12.75">
      <c r="C421" s="2"/>
      <c r="D421" s="2"/>
      <c r="E421" s="2"/>
      <c r="F421" s="2"/>
      <c r="G421" s="2"/>
      <c r="H421" s="2"/>
    </row>
    <row r="422" spans="3:8" ht="12.75">
      <c r="C422" s="2"/>
      <c r="D422" s="2"/>
      <c r="E422" s="2"/>
      <c r="F422" s="2"/>
      <c r="G422" s="2"/>
      <c r="H422" s="2"/>
    </row>
    <row r="423" spans="3:8" ht="12.75">
      <c r="C423" s="2"/>
      <c r="D423" s="2"/>
      <c r="E423" s="2"/>
      <c r="F423" s="2"/>
      <c r="G423" s="2"/>
      <c r="H423" s="2"/>
    </row>
    <row r="424" spans="3:8" ht="12.75">
      <c r="C424" s="2"/>
      <c r="D424" s="2"/>
      <c r="E424" s="2"/>
      <c r="F424" s="2"/>
      <c r="G424" s="2"/>
      <c r="H424" s="2"/>
    </row>
    <row r="425" spans="3:8" ht="12.75">
      <c r="C425" s="2"/>
      <c r="D425" s="2"/>
      <c r="E425" s="2"/>
      <c r="F425" s="2"/>
      <c r="G425" s="2"/>
      <c r="H425" s="2"/>
    </row>
    <row r="426" spans="3:8" ht="12.75">
      <c r="C426" s="2"/>
      <c r="D426" s="2"/>
      <c r="E426" s="2"/>
      <c r="F426" s="2"/>
      <c r="G426" s="2"/>
      <c r="H426" s="2"/>
    </row>
    <row r="427" spans="3:8" ht="12.75">
      <c r="C427" s="2"/>
      <c r="D427" s="2"/>
      <c r="E427" s="2"/>
      <c r="F427" s="2"/>
      <c r="G427" s="2"/>
      <c r="H427" s="2"/>
    </row>
    <row r="428" spans="3:8" ht="12.75">
      <c r="C428" s="2"/>
      <c r="D428" s="2"/>
      <c r="E428" s="2"/>
      <c r="F428" s="2"/>
      <c r="G428" s="2"/>
      <c r="H428" s="2"/>
    </row>
    <row r="429" spans="3:8" ht="12.75">
      <c r="C429" s="2"/>
      <c r="D429" s="2"/>
      <c r="E429" s="2"/>
      <c r="F429" s="2"/>
      <c r="G429" s="2"/>
      <c r="H429" s="2"/>
    </row>
    <row r="430" spans="3:8" ht="12.75">
      <c r="C430" s="2"/>
      <c r="D430" s="2"/>
      <c r="E430" s="2"/>
      <c r="F430" s="2"/>
      <c r="G430" s="2"/>
      <c r="H430" s="2"/>
    </row>
    <row r="431" spans="3:8" ht="12.75">
      <c r="C431" s="2"/>
      <c r="D431" s="2"/>
      <c r="E431" s="2"/>
      <c r="F431" s="2"/>
      <c r="G431" s="2"/>
      <c r="H431" s="2"/>
    </row>
    <row r="432" spans="3:8" ht="12.75">
      <c r="C432" s="2"/>
      <c r="D432" s="2"/>
      <c r="E432" s="2"/>
      <c r="F432" s="2"/>
      <c r="G432" s="2"/>
      <c r="H432" s="2"/>
    </row>
    <row r="433" spans="3:8" ht="12.75">
      <c r="C433" s="2"/>
      <c r="D433" s="2"/>
      <c r="E433" s="2"/>
      <c r="F433" s="2"/>
      <c r="G433" s="2"/>
      <c r="H433" s="2"/>
    </row>
    <row r="434" spans="3:8" ht="12.75">
      <c r="C434" s="2"/>
      <c r="D434" s="2"/>
      <c r="E434" s="2"/>
      <c r="F434" s="2"/>
      <c r="G434" s="2"/>
      <c r="H434" s="2"/>
    </row>
    <row r="435" spans="3:8" ht="12.75">
      <c r="C435" s="2"/>
      <c r="D435" s="2"/>
      <c r="E435" s="2"/>
      <c r="F435" s="2"/>
      <c r="G435" s="2"/>
      <c r="H435" s="2"/>
    </row>
    <row r="436" spans="3:8" ht="12.75">
      <c r="C436" s="2"/>
      <c r="D436" s="2"/>
      <c r="E436" s="2"/>
      <c r="F436" s="2"/>
      <c r="G436" s="2"/>
      <c r="H436" s="2"/>
    </row>
    <row r="437" spans="3:8" ht="12.75">
      <c r="C437" s="2"/>
      <c r="D437" s="2"/>
      <c r="E437" s="2"/>
      <c r="F437" s="2"/>
      <c r="G437" s="2"/>
      <c r="H437" s="2"/>
    </row>
    <row r="438" spans="3:8" ht="12.75">
      <c r="C438" s="2"/>
      <c r="D438" s="2"/>
      <c r="E438" s="2"/>
      <c r="F438" s="2"/>
      <c r="G438" s="2"/>
      <c r="H438" s="2"/>
    </row>
    <row r="439" spans="3:8" ht="12.75">
      <c r="C439" s="2"/>
      <c r="D439" s="2"/>
      <c r="E439" s="2"/>
      <c r="F439" s="2"/>
      <c r="G439" s="2"/>
      <c r="H439" s="2"/>
    </row>
    <row r="440" spans="3:8" ht="12.75">
      <c r="C440" s="2"/>
      <c r="D440" s="2"/>
      <c r="E440" s="2"/>
      <c r="F440" s="2"/>
      <c r="G440" s="2"/>
      <c r="H440" s="2"/>
    </row>
    <row r="441" spans="3:8" ht="12.75">
      <c r="C441" s="2"/>
      <c r="D441" s="2"/>
      <c r="E441" s="2"/>
      <c r="F441" s="2"/>
      <c r="G441" s="2"/>
      <c r="H441" s="2"/>
    </row>
    <row r="442" spans="3:8" ht="12.75">
      <c r="C442" s="2"/>
      <c r="D442" s="2"/>
      <c r="E442" s="2"/>
      <c r="F442" s="2"/>
      <c r="G442" s="2"/>
      <c r="H442" s="2"/>
    </row>
    <row r="443" spans="3:8" ht="12.75">
      <c r="C443" s="2"/>
      <c r="D443" s="2"/>
      <c r="E443" s="2"/>
      <c r="F443" s="2"/>
      <c r="G443" s="2"/>
      <c r="H443" s="2"/>
    </row>
    <row r="444" spans="3:8" ht="12.75">
      <c r="C444" s="2"/>
      <c r="D444" s="2"/>
      <c r="E444" s="2"/>
      <c r="F444" s="2"/>
      <c r="G444" s="2"/>
      <c r="H444" s="2"/>
    </row>
    <row r="445" spans="3:8" ht="12.75">
      <c r="C445" s="2"/>
      <c r="D445" s="2"/>
      <c r="E445" s="2"/>
      <c r="F445" s="2"/>
      <c r="G445" s="2"/>
      <c r="H445" s="2"/>
    </row>
    <row r="446" spans="3:8" ht="12.75">
      <c r="C446" s="2"/>
      <c r="D446" s="2"/>
      <c r="E446" s="2"/>
      <c r="F446" s="2"/>
      <c r="G446" s="2"/>
      <c r="H446" s="2"/>
    </row>
    <row r="447" spans="3:8" ht="12.75">
      <c r="C447" s="2"/>
      <c r="D447" s="2"/>
      <c r="E447" s="2"/>
      <c r="F447" s="2"/>
      <c r="G447" s="2"/>
      <c r="H447" s="2"/>
    </row>
    <row r="448" spans="3:8" ht="12.75">
      <c r="C448" s="2"/>
      <c r="D448" s="2"/>
      <c r="E448" s="2"/>
      <c r="F448" s="2"/>
      <c r="G448" s="2"/>
      <c r="H448" s="2"/>
    </row>
    <row r="449" spans="3:8" ht="12.75">
      <c r="C449" s="2"/>
      <c r="D449" s="2"/>
      <c r="E449" s="2"/>
      <c r="F449" s="2"/>
      <c r="G449" s="2"/>
      <c r="H449" s="2"/>
    </row>
    <row r="450" spans="3:8" ht="12.75">
      <c r="C450" s="2"/>
      <c r="D450" s="2"/>
      <c r="E450" s="2"/>
      <c r="F450" s="2"/>
      <c r="G450" s="2"/>
      <c r="H450" s="2"/>
    </row>
    <row r="451" spans="3:8" ht="12.75">
      <c r="C451" s="2"/>
      <c r="D451" s="2"/>
      <c r="E451" s="2"/>
      <c r="F451" s="2"/>
      <c r="G451" s="2"/>
      <c r="H451" s="2"/>
    </row>
    <row r="452" spans="3:8" ht="12.75">
      <c r="C452" s="2"/>
      <c r="D452" s="2"/>
      <c r="E452" s="2"/>
      <c r="F452" s="2"/>
      <c r="G452" s="2"/>
      <c r="H452" s="2"/>
    </row>
    <row r="453" spans="3:8" ht="12.75">
      <c r="C453" s="2"/>
      <c r="D453" s="2"/>
      <c r="E453" s="2"/>
      <c r="F453" s="2"/>
      <c r="G453" s="2"/>
      <c r="H453" s="2"/>
    </row>
    <row r="454" spans="3:8" ht="12.75">
      <c r="C454" s="2"/>
      <c r="D454" s="2"/>
      <c r="E454" s="2"/>
      <c r="F454" s="2"/>
      <c r="G454" s="2"/>
      <c r="H454" s="2"/>
    </row>
    <row r="455" spans="3:8" ht="12.75">
      <c r="C455" s="2"/>
      <c r="D455" s="2"/>
      <c r="E455" s="2"/>
      <c r="F455" s="2"/>
      <c r="G455" s="2"/>
      <c r="H455" s="2"/>
    </row>
    <row r="456" spans="3:8" ht="12.75">
      <c r="C456" s="2"/>
      <c r="D456" s="2"/>
      <c r="E456" s="2"/>
      <c r="F456" s="2"/>
      <c r="G456" s="2"/>
      <c r="H456" s="2"/>
    </row>
    <row r="457" spans="3:8" ht="12.75">
      <c r="C457" s="2"/>
      <c r="D457" s="2"/>
      <c r="E457" s="2"/>
      <c r="F457" s="2"/>
      <c r="G457" s="2"/>
      <c r="H457" s="2"/>
    </row>
    <row r="458" spans="3:8" ht="12.75">
      <c r="C458" s="2"/>
      <c r="D458" s="2"/>
      <c r="E458" s="2"/>
      <c r="F458" s="2"/>
      <c r="G458" s="2"/>
      <c r="H458" s="2"/>
    </row>
    <row r="459" spans="3:8" ht="12.75">
      <c r="C459" s="2"/>
      <c r="D459" s="2"/>
      <c r="E459" s="2"/>
      <c r="F459" s="2"/>
      <c r="G459" s="2"/>
      <c r="H459" s="2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  <row r="661" spans="3:8" ht="12.75">
      <c r="C661" s="2"/>
      <c r="D661" s="2"/>
      <c r="E661" s="2"/>
      <c r="F661" s="2"/>
      <c r="G661" s="2"/>
      <c r="H661" s="2"/>
    </row>
    <row r="662" spans="3:8" ht="12.75">
      <c r="C662" s="2"/>
      <c r="D662" s="2"/>
      <c r="E662" s="2"/>
      <c r="F662" s="2"/>
      <c r="G662" s="2"/>
      <c r="H662" s="2"/>
    </row>
    <row r="663" spans="3:8" ht="12.75">
      <c r="C663" s="2"/>
      <c r="D663" s="2"/>
      <c r="E663" s="2"/>
      <c r="F663" s="2"/>
      <c r="G663" s="2"/>
      <c r="H663" s="2"/>
    </row>
    <row r="664" spans="3:8" ht="12.75">
      <c r="C664" s="2"/>
      <c r="D664" s="2"/>
      <c r="E664" s="2"/>
      <c r="F664" s="2"/>
      <c r="G664" s="2"/>
      <c r="H664" s="2"/>
    </row>
    <row r="665" spans="3:8" ht="12.75">
      <c r="C665" s="2"/>
      <c r="D665" s="2"/>
      <c r="E665" s="2"/>
      <c r="F665" s="2"/>
      <c r="G665" s="2"/>
      <c r="H665" s="2"/>
    </row>
    <row r="666" spans="3:8" ht="12.75">
      <c r="C666" s="2"/>
      <c r="D666" s="2"/>
      <c r="E666" s="2"/>
      <c r="F666" s="2"/>
      <c r="G666" s="2"/>
      <c r="H666" s="2"/>
    </row>
    <row r="667" spans="3:8" ht="12.75">
      <c r="C667" s="2"/>
      <c r="D667" s="2"/>
      <c r="E667" s="2"/>
      <c r="F667" s="2"/>
      <c r="G667" s="2"/>
      <c r="H667" s="2"/>
    </row>
    <row r="668" spans="3:8" ht="12.75">
      <c r="C668" s="2"/>
      <c r="D668" s="2"/>
      <c r="E668" s="2"/>
      <c r="F668" s="2"/>
      <c r="G668" s="2"/>
      <c r="H668" s="2"/>
    </row>
    <row r="669" spans="3:8" ht="12.75">
      <c r="C669" s="2"/>
      <c r="D669" s="2"/>
      <c r="E669" s="2"/>
      <c r="F669" s="2"/>
      <c r="G669" s="2"/>
      <c r="H669" s="2"/>
    </row>
    <row r="670" spans="3:8" ht="12.75">
      <c r="C670" s="2"/>
      <c r="D670" s="2"/>
      <c r="E670" s="2"/>
      <c r="F670" s="2"/>
      <c r="G670" s="2"/>
      <c r="H670" s="2"/>
    </row>
    <row r="671" spans="3:8" ht="12.75">
      <c r="C671" s="2"/>
      <c r="D671" s="2"/>
      <c r="E671" s="2"/>
      <c r="F671" s="2"/>
      <c r="G671" s="2"/>
      <c r="H671" s="2"/>
    </row>
    <row r="672" spans="3:8" ht="12.75">
      <c r="C672" s="2"/>
      <c r="D672" s="2"/>
      <c r="E672" s="2"/>
      <c r="F672" s="2"/>
      <c r="G672" s="2"/>
      <c r="H672" s="2"/>
    </row>
    <row r="673" spans="3:8" ht="12.75">
      <c r="C673" s="2"/>
      <c r="D673" s="2"/>
      <c r="E673" s="2"/>
      <c r="F673" s="2"/>
      <c r="G673" s="2"/>
      <c r="H673" s="2"/>
    </row>
    <row r="674" spans="3:8" ht="12.75">
      <c r="C674" s="2"/>
      <c r="D674" s="2"/>
      <c r="E674" s="2"/>
      <c r="F674" s="2"/>
      <c r="G674" s="2"/>
      <c r="H674" s="2"/>
    </row>
    <row r="675" spans="3:8" ht="12.75">
      <c r="C675" s="2"/>
      <c r="D675" s="2"/>
      <c r="E675" s="2"/>
      <c r="F675" s="2"/>
      <c r="G675" s="2"/>
      <c r="H675" s="2"/>
    </row>
    <row r="676" spans="3:8" ht="12.75">
      <c r="C676" s="2"/>
      <c r="D676" s="2"/>
      <c r="E676" s="2"/>
      <c r="F676" s="2"/>
      <c r="G676" s="2"/>
      <c r="H676" s="2"/>
    </row>
    <row r="677" spans="3:8" ht="12.75">
      <c r="C677" s="2"/>
      <c r="D677" s="2"/>
      <c r="E677" s="2"/>
      <c r="F677" s="2"/>
      <c r="G677" s="2"/>
      <c r="H677" s="2"/>
    </row>
    <row r="678" spans="3:8" ht="12.75">
      <c r="C678" s="2"/>
      <c r="D678" s="2"/>
      <c r="E678" s="2"/>
      <c r="F678" s="2"/>
      <c r="G678" s="2"/>
      <c r="H678" s="2"/>
    </row>
    <row r="679" spans="3:8" ht="12.75">
      <c r="C679" s="2"/>
      <c r="D679" s="2"/>
      <c r="E679" s="2"/>
      <c r="F679" s="2"/>
      <c r="G679" s="2"/>
      <c r="H679" s="2"/>
    </row>
    <row r="680" spans="3:8" ht="12.75">
      <c r="C680" s="2"/>
      <c r="D680" s="2"/>
      <c r="E680" s="2"/>
      <c r="F680" s="2"/>
      <c r="G680" s="2"/>
      <c r="H680" s="2"/>
    </row>
    <row r="681" spans="3:8" ht="12.75">
      <c r="C681" s="2"/>
      <c r="D681" s="2"/>
      <c r="E681" s="2"/>
      <c r="F681" s="2"/>
      <c r="G681" s="2"/>
      <c r="H681" s="2"/>
    </row>
    <row r="682" spans="3:8" ht="12.75">
      <c r="C682" s="2"/>
      <c r="D682" s="2"/>
      <c r="E682" s="2"/>
      <c r="F682" s="2"/>
      <c r="G682" s="2"/>
      <c r="H682" s="2"/>
    </row>
    <row r="683" spans="3:8" ht="12.75">
      <c r="C683" s="2"/>
      <c r="D683" s="2"/>
      <c r="E683" s="2"/>
      <c r="F683" s="2"/>
      <c r="G683" s="2"/>
      <c r="H683" s="2"/>
    </row>
    <row r="684" spans="3:8" ht="12.75">
      <c r="C684" s="2"/>
      <c r="D684" s="2"/>
      <c r="E684" s="2"/>
      <c r="F684" s="2"/>
      <c r="G684" s="2"/>
      <c r="H684" s="2"/>
    </row>
    <row r="685" spans="3:8" ht="12.75">
      <c r="C685" s="2"/>
      <c r="D685" s="2"/>
      <c r="E685" s="2"/>
      <c r="F685" s="2"/>
      <c r="G685" s="2"/>
      <c r="H685" s="2"/>
    </row>
    <row r="686" spans="3:8" ht="12.75">
      <c r="C686" s="2"/>
      <c r="D686" s="2"/>
      <c r="E686" s="2"/>
      <c r="F686" s="2"/>
      <c r="G686" s="2"/>
      <c r="H686" s="2"/>
    </row>
    <row r="687" spans="3:8" ht="12.75">
      <c r="C687" s="2"/>
      <c r="D687" s="2"/>
      <c r="E687" s="2"/>
      <c r="F687" s="2"/>
      <c r="G687" s="2"/>
      <c r="H687" s="2"/>
    </row>
    <row r="688" spans="3:8" ht="12.75">
      <c r="C688" s="2"/>
      <c r="D688" s="2"/>
      <c r="E688" s="2"/>
      <c r="F688" s="2"/>
      <c r="G688" s="2"/>
      <c r="H688" s="2"/>
    </row>
    <row r="689" spans="3:8" ht="12.75">
      <c r="C689" s="2"/>
      <c r="D689" s="2"/>
      <c r="E689" s="2"/>
      <c r="F689" s="2"/>
      <c r="G689" s="2"/>
      <c r="H689" s="2"/>
    </row>
    <row r="690" spans="3:8" ht="12.75">
      <c r="C690" s="2"/>
      <c r="D690" s="2"/>
      <c r="E690" s="2"/>
      <c r="F690" s="2"/>
      <c r="G690" s="2"/>
      <c r="H690" s="2"/>
    </row>
    <row r="691" spans="3:8" ht="12.75">
      <c r="C691" s="2"/>
      <c r="D691" s="2"/>
      <c r="E691" s="2"/>
      <c r="F691" s="2"/>
      <c r="G691" s="2"/>
      <c r="H691" s="2"/>
    </row>
    <row r="692" spans="3:8" ht="12.75">
      <c r="C692" s="2"/>
      <c r="D692" s="2"/>
      <c r="E692" s="2"/>
      <c r="F692" s="2"/>
      <c r="G692" s="2"/>
      <c r="H692" s="2"/>
    </row>
    <row r="693" spans="3:8" ht="12.75">
      <c r="C693" s="2"/>
      <c r="D693" s="2"/>
      <c r="E693" s="2"/>
      <c r="F693" s="2"/>
      <c r="G693" s="2"/>
      <c r="H693" s="2"/>
    </row>
    <row r="694" spans="3:8" ht="12.75">
      <c r="C694" s="2"/>
      <c r="D694" s="2"/>
      <c r="E694" s="2"/>
      <c r="F694" s="2"/>
      <c r="G694" s="2"/>
      <c r="H694" s="2"/>
    </row>
    <row r="695" spans="3:8" ht="12.75">
      <c r="C695" s="2"/>
      <c r="D695" s="2"/>
      <c r="E695" s="2"/>
      <c r="F695" s="2"/>
      <c r="G695" s="2"/>
      <c r="H695" s="2"/>
    </row>
    <row r="696" spans="3:8" ht="12.75">
      <c r="C696" s="2"/>
      <c r="D696" s="2"/>
      <c r="E696" s="2"/>
      <c r="F696" s="2"/>
      <c r="G696" s="2"/>
      <c r="H696" s="2"/>
    </row>
    <row r="697" spans="3:8" ht="12.75">
      <c r="C697" s="2"/>
      <c r="D697" s="2"/>
      <c r="E697" s="2"/>
      <c r="F697" s="2"/>
      <c r="G697" s="2"/>
      <c r="H697" s="2"/>
    </row>
    <row r="698" spans="3:8" ht="12.75">
      <c r="C698" s="2"/>
      <c r="D698" s="2"/>
      <c r="E698" s="2"/>
      <c r="F698" s="2"/>
      <c r="G698" s="2"/>
      <c r="H698" s="2"/>
    </row>
    <row r="699" spans="3:8" ht="12.75">
      <c r="C699" s="2"/>
      <c r="D699" s="2"/>
      <c r="E699" s="2"/>
      <c r="F699" s="2"/>
      <c r="G699" s="2"/>
      <c r="H699" s="2"/>
    </row>
    <row r="700" spans="3:8" ht="12.75">
      <c r="C700" s="2"/>
      <c r="D700" s="2"/>
      <c r="E700" s="2"/>
      <c r="F700" s="2"/>
      <c r="G700" s="2"/>
      <c r="H700" s="2"/>
    </row>
    <row r="701" spans="3:8" ht="12.75">
      <c r="C701" s="2"/>
      <c r="D701" s="2"/>
      <c r="E701" s="2"/>
      <c r="F701" s="2"/>
      <c r="G701" s="2"/>
      <c r="H701" s="2"/>
    </row>
    <row r="702" spans="3:8" ht="12.75">
      <c r="C702" s="2"/>
      <c r="D702" s="2"/>
      <c r="E702" s="2"/>
      <c r="F702" s="2"/>
      <c r="G702" s="2"/>
      <c r="H702" s="2"/>
    </row>
    <row r="703" spans="3:8" ht="12.75">
      <c r="C703" s="2"/>
      <c r="D703" s="2"/>
      <c r="E703" s="2"/>
      <c r="F703" s="2"/>
      <c r="G703" s="2"/>
      <c r="H703" s="2"/>
    </row>
    <row r="704" spans="3:8" ht="12.75">
      <c r="C704" s="2"/>
      <c r="D704" s="2"/>
      <c r="E704" s="2"/>
      <c r="F704" s="2"/>
      <c r="G704" s="2"/>
      <c r="H704" s="2"/>
    </row>
    <row r="705" spans="3:8" ht="12.75">
      <c r="C705" s="2"/>
      <c r="D705" s="2"/>
      <c r="E705" s="2"/>
      <c r="F705" s="2"/>
      <c r="G705" s="2"/>
      <c r="H705" s="2"/>
    </row>
    <row r="706" spans="3:8" ht="12.75">
      <c r="C706" s="2"/>
      <c r="D706" s="2"/>
      <c r="E706" s="2"/>
      <c r="F706" s="2"/>
      <c r="G706" s="2"/>
      <c r="H706" s="2"/>
    </row>
    <row r="707" spans="3:8" ht="12.75">
      <c r="C707" s="2"/>
      <c r="D707" s="2"/>
      <c r="E707" s="2"/>
      <c r="F707" s="2"/>
      <c r="G707" s="2"/>
      <c r="H707" s="2"/>
    </row>
    <row r="708" spans="3:8" ht="12.75">
      <c r="C708" s="2"/>
      <c r="D708" s="2"/>
      <c r="E708" s="2"/>
      <c r="F708" s="2"/>
      <c r="G708" s="2"/>
      <c r="H708" s="2"/>
    </row>
    <row r="709" spans="3:8" ht="12.75">
      <c r="C709" s="2"/>
      <c r="D709" s="2"/>
      <c r="E709" s="2"/>
      <c r="F709" s="2"/>
      <c r="G709" s="2"/>
      <c r="H709" s="2"/>
    </row>
    <row r="710" spans="3:8" ht="12.75">
      <c r="C710" s="2"/>
      <c r="D710" s="2"/>
      <c r="E710" s="2"/>
      <c r="F710" s="2"/>
      <c r="G710" s="2"/>
      <c r="H710" s="2"/>
    </row>
    <row r="711" spans="3:8" ht="12.75">
      <c r="C711" s="2"/>
      <c r="D711" s="2"/>
      <c r="E711" s="2"/>
      <c r="F711" s="2"/>
      <c r="G711" s="2"/>
      <c r="H711" s="2"/>
    </row>
    <row r="712" spans="3:8" ht="12.75">
      <c r="C712" s="2"/>
      <c r="D712" s="2"/>
      <c r="E712" s="2"/>
      <c r="F712" s="2"/>
      <c r="G712" s="2"/>
      <c r="H712" s="2"/>
    </row>
    <row r="713" spans="3:8" ht="12.75">
      <c r="C713" s="2"/>
      <c r="D713" s="2"/>
      <c r="E713" s="2"/>
      <c r="F713" s="2"/>
      <c r="G713" s="2"/>
      <c r="H713" s="2"/>
    </row>
    <row r="714" spans="3:8" ht="12.75">
      <c r="C714" s="2"/>
      <c r="D714" s="2"/>
      <c r="E714" s="2"/>
      <c r="F714" s="2"/>
      <c r="G714" s="2"/>
      <c r="H714" s="2"/>
    </row>
    <row r="715" spans="3:8" ht="12.75">
      <c r="C715" s="2"/>
      <c r="D715" s="2"/>
      <c r="E715" s="2"/>
      <c r="F715" s="2"/>
      <c r="G715" s="2"/>
      <c r="H715" s="2"/>
    </row>
    <row r="716" spans="3:8" ht="12.75">
      <c r="C716" s="2"/>
      <c r="D716" s="2"/>
      <c r="E716" s="2"/>
      <c r="F716" s="2"/>
      <c r="G716" s="2"/>
      <c r="H716" s="2"/>
    </row>
    <row r="717" spans="3:8" ht="12.75">
      <c r="C717" s="2"/>
      <c r="D717" s="2"/>
      <c r="E717" s="2"/>
      <c r="F717" s="2"/>
      <c r="G717" s="2"/>
      <c r="H717" s="2"/>
    </row>
    <row r="718" spans="3:8" ht="12.75">
      <c r="C718" s="2"/>
      <c r="D718" s="2"/>
      <c r="E718" s="2"/>
      <c r="F718" s="2"/>
      <c r="G718" s="2"/>
      <c r="H718" s="2"/>
    </row>
    <row r="719" spans="3:8" ht="12.75">
      <c r="C719" s="2"/>
      <c r="D719" s="2"/>
      <c r="E719" s="2"/>
      <c r="F719" s="2"/>
      <c r="G719" s="2"/>
      <c r="H719" s="2"/>
    </row>
    <row r="720" spans="3:8" ht="12.75">
      <c r="C720" s="2"/>
      <c r="D720" s="2"/>
      <c r="E720" s="2"/>
      <c r="F720" s="2"/>
      <c r="G720" s="2"/>
      <c r="H720" s="2"/>
    </row>
    <row r="721" spans="3:8" ht="12.75">
      <c r="C721" s="2"/>
      <c r="D721" s="2"/>
      <c r="E721" s="2"/>
      <c r="F721" s="2"/>
      <c r="G721" s="2"/>
      <c r="H721" s="2"/>
    </row>
    <row r="722" spans="3:8" ht="12.75">
      <c r="C722" s="2"/>
      <c r="D722" s="2"/>
      <c r="E722" s="2"/>
      <c r="F722" s="2"/>
      <c r="G722" s="2"/>
      <c r="H722" s="2"/>
    </row>
    <row r="723" spans="3:8" ht="12.75">
      <c r="C723" s="2"/>
      <c r="D723" s="2"/>
      <c r="E723" s="2"/>
      <c r="F723" s="2"/>
      <c r="G723" s="2"/>
      <c r="H723" s="2"/>
    </row>
    <row r="724" spans="3:8" ht="12.75">
      <c r="C724" s="2"/>
      <c r="D724" s="2"/>
      <c r="E724" s="2"/>
      <c r="F724" s="2"/>
      <c r="G724" s="2"/>
      <c r="H724" s="2"/>
    </row>
    <row r="725" spans="3:8" ht="12.75">
      <c r="C725" s="2"/>
      <c r="D725" s="2"/>
      <c r="E725" s="2"/>
      <c r="F725" s="2"/>
      <c r="G725" s="2"/>
      <c r="H725" s="2"/>
    </row>
    <row r="726" spans="3:8" ht="12.75">
      <c r="C726" s="2"/>
      <c r="D726" s="2"/>
      <c r="E726" s="2"/>
      <c r="F726" s="2"/>
      <c r="G726" s="2"/>
      <c r="H726" s="2"/>
    </row>
    <row r="727" spans="3:8" ht="12.75">
      <c r="C727" s="2"/>
      <c r="D727" s="2"/>
      <c r="E727" s="2"/>
      <c r="F727" s="2"/>
      <c r="G727" s="2"/>
      <c r="H727" s="2"/>
    </row>
    <row r="728" spans="3:8" ht="12.75">
      <c r="C728" s="2"/>
      <c r="D728" s="2"/>
      <c r="E728" s="2"/>
      <c r="F728" s="2"/>
      <c r="G728" s="2"/>
      <c r="H728" s="2"/>
    </row>
    <row r="729" spans="3:8" ht="12.75">
      <c r="C729" s="2"/>
      <c r="D729" s="2"/>
      <c r="E729" s="2"/>
      <c r="F729" s="2"/>
      <c r="G729" s="2"/>
      <c r="H729" s="2"/>
    </row>
    <row r="730" spans="3:8" ht="12.75">
      <c r="C730" s="2"/>
      <c r="D730" s="2"/>
      <c r="E730" s="2"/>
      <c r="F730" s="2"/>
      <c r="G730" s="2"/>
      <c r="H730" s="2"/>
    </row>
    <row r="731" spans="3:8" ht="12.75">
      <c r="C731" s="2"/>
      <c r="D731" s="2"/>
      <c r="E731" s="2"/>
      <c r="F731" s="2"/>
      <c r="G731" s="2"/>
      <c r="H731" s="2"/>
    </row>
    <row r="732" spans="3:8" ht="12.75">
      <c r="C732" s="2"/>
      <c r="D732" s="2"/>
      <c r="E732" s="2"/>
      <c r="F732" s="2"/>
      <c r="G732" s="2"/>
      <c r="H732" s="2"/>
    </row>
    <row r="733" spans="3:8" ht="12.75">
      <c r="C733" s="2"/>
      <c r="D733" s="2"/>
      <c r="E733" s="2"/>
      <c r="F733" s="2"/>
      <c r="G733" s="2"/>
      <c r="H733" s="2"/>
    </row>
    <row r="734" spans="3:8" ht="12.75">
      <c r="C734" s="2"/>
      <c r="D734" s="2"/>
      <c r="E734" s="2"/>
      <c r="F734" s="2"/>
      <c r="G734" s="2"/>
      <c r="H734" s="2"/>
    </row>
    <row r="735" spans="3:8" ht="12.75">
      <c r="C735" s="2"/>
      <c r="D735" s="2"/>
      <c r="E735" s="2"/>
      <c r="F735" s="2"/>
      <c r="G735" s="2"/>
      <c r="H735" s="2"/>
    </row>
    <row r="736" spans="3:8" ht="12.75">
      <c r="C736" s="2"/>
      <c r="D736" s="2"/>
      <c r="E736" s="2"/>
      <c r="F736" s="2"/>
      <c r="G736" s="2"/>
      <c r="H736" s="2"/>
    </row>
    <row r="737" spans="3:8" ht="12.75">
      <c r="C737" s="2"/>
      <c r="D737" s="2"/>
      <c r="E737" s="2"/>
      <c r="F737" s="2"/>
      <c r="G737" s="2"/>
      <c r="H737" s="2"/>
    </row>
    <row r="738" spans="3:8" ht="12.75">
      <c r="C738" s="2"/>
      <c r="D738" s="2"/>
      <c r="E738" s="2"/>
      <c r="F738" s="2"/>
      <c r="G738" s="2"/>
      <c r="H738" s="2"/>
    </row>
    <row r="739" spans="3:8" ht="12.75">
      <c r="C739" s="2"/>
      <c r="D739" s="2"/>
      <c r="E739" s="2"/>
      <c r="F739" s="2"/>
      <c r="G739" s="2"/>
      <c r="H739" s="2"/>
    </row>
    <row r="740" spans="3:8" ht="12.75">
      <c r="C740" s="2"/>
      <c r="D740" s="2"/>
      <c r="E740" s="2"/>
      <c r="F740" s="2"/>
      <c r="G740" s="2"/>
      <c r="H740" s="2"/>
    </row>
    <row r="741" spans="3:8" ht="12.75">
      <c r="C741" s="2"/>
      <c r="D741" s="2"/>
      <c r="E741" s="2"/>
      <c r="F741" s="2"/>
      <c r="G741" s="2"/>
      <c r="H741" s="2"/>
    </row>
    <row r="742" spans="3:8" ht="12.75">
      <c r="C742" s="2"/>
      <c r="D742" s="2"/>
      <c r="E742" s="2"/>
      <c r="F742" s="2"/>
      <c r="G742" s="2"/>
      <c r="H742" s="2"/>
    </row>
    <row r="743" spans="3:8" ht="12.75">
      <c r="C743" s="2"/>
      <c r="D743" s="2"/>
      <c r="E743" s="2"/>
      <c r="F743" s="2"/>
      <c r="G743" s="2"/>
      <c r="H743" s="2"/>
    </row>
    <row r="744" spans="3:8" ht="12.75">
      <c r="C744" s="2"/>
      <c r="D744" s="2"/>
      <c r="E744" s="2"/>
      <c r="F744" s="2"/>
      <c r="G744" s="2"/>
      <c r="H744" s="2"/>
    </row>
    <row r="745" spans="3:8" ht="12.75">
      <c r="C745" s="2"/>
      <c r="D745" s="2"/>
      <c r="E745" s="2"/>
      <c r="F745" s="2"/>
      <c r="G745" s="2"/>
      <c r="H745" s="2"/>
    </row>
    <row r="746" spans="3:8" ht="12.75">
      <c r="C746" s="2"/>
      <c r="D746" s="2"/>
      <c r="E746" s="2"/>
      <c r="F746" s="2"/>
      <c r="G746" s="2"/>
      <c r="H746" s="2"/>
    </row>
    <row r="747" spans="3:8" ht="12.75">
      <c r="C747" s="2"/>
      <c r="D747" s="2"/>
      <c r="E747" s="2"/>
      <c r="F747" s="2"/>
      <c r="G747" s="2"/>
      <c r="H747" s="2"/>
    </row>
    <row r="748" spans="3:8" ht="12.75">
      <c r="C748" s="2"/>
      <c r="D748" s="2"/>
      <c r="E748" s="2"/>
      <c r="F748" s="2"/>
      <c r="G748" s="2"/>
      <c r="H748" s="2"/>
    </row>
    <row r="749" spans="3:8" ht="12.75">
      <c r="C749" s="2"/>
      <c r="D749" s="2"/>
      <c r="E749" s="2"/>
      <c r="F749" s="2"/>
      <c r="G749" s="2"/>
      <c r="H749" s="2"/>
    </row>
    <row r="750" spans="3:8" ht="12.75">
      <c r="C750" s="2"/>
      <c r="D750" s="2"/>
      <c r="E750" s="2"/>
      <c r="F750" s="2"/>
      <c r="G750" s="2"/>
      <c r="H750" s="2"/>
    </row>
    <row r="751" spans="3:8" ht="12.75">
      <c r="C751" s="2"/>
      <c r="D751" s="2"/>
      <c r="E751" s="2"/>
      <c r="F751" s="2"/>
      <c r="G751" s="2"/>
      <c r="H751" s="2"/>
    </row>
    <row r="752" spans="3:8" ht="12.75">
      <c r="C752" s="2"/>
      <c r="D752" s="2"/>
      <c r="E752" s="2"/>
      <c r="F752" s="2"/>
      <c r="G752" s="2"/>
      <c r="H752" s="2"/>
    </row>
    <row r="753" spans="3:8" ht="12.75">
      <c r="C753" s="2"/>
      <c r="D753" s="2"/>
      <c r="E753" s="2"/>
      <c r="F753" s="2"/>
      <c r="G753" s="2"/>
      <c r="H753" s="2"/>
    </row>
    <row r="754" spans="3:8" ht="12.75">
      <c r="C754" s="2"/>
      <c r="D754" s="2"/>
      <c r="E754" s="2"/>
      <c r="F754" s="2"/>
      <c r="G754" s="2"/>
      <c r="H754" s="2"/>
    </row>
    <row r="755" spans="3:8" ht="12.75">
      <c r="C755" s="2"/>
      <c r="D755" s="2"/>
      <c r="E755" s="2"/>
      <c r="F755" s="2"/>
      <c r="G755" s="2"/>
      <c r="H755" s="2"/>
    </row>
    <row r="756" spans="3:8" ht="12.75">
      <c r="C756" s="2"/>
      <c r="D756" s="2"/>
      <c r="E756" s="2"/>
      <c r="F756" s="2"/>
      <c r="G756" s="2"/>
      <c r="H756" s="2"/>
    </row>
    <row r="757" spans="3:8" ht="12.75">
      <c r="C757" s="2"/>
      <c r="D757" s="2"/>
      <c r="E757" s="2"/>
      <c r="F757" s="2"/>
      <c r="G757" s="2"/>
      <c r="H757" s="2"/>
    </row>
    <row r="758" spans="3:8" ht="12.75">
      <c r="C758" s="2"/>
      <c r="D758" s="2"/>
      <c r="E758" s="2"/>
      <c r="F758" s="2"/>
      <c r="G758" s="2"/>
      <c r="H758" s="2"/>
    </row>
    <row r="759" spans="3:8" ht="12.75">
      <c r="C759" s="2"/>
      <c r="D759" s="2"/>
      <c r="E759" s="2"/>
      <c r="F759" s="2"/>
      <c r="G759" s="2"/>
      <c r="H759" s="2"/>
    </row>
    <row r="760" spans="3:8" ht="12.75">
      <c r="C760" s="2"/>
      <c r="D760" s="2"/>
      <c r="E760" s="2"/>
      <c r="F760" s="2"/>
      <c r="G760" s="2"/>
      <c r="H760" s="2"/>
    </row>
    <row r="761" spans="3:8" ht="12.75">
      <c r="C761" s="2"/>
      <c r="D761" s="2"/>
      <c r="E761" s="2"/>
      <c r="F761" s="2"/>
      <c r="G761" s="2"/>
      <c r="H761" s="2"/>
    </row>
    <row r="762" spans="3:8" ht="12.75">
      <c r="C762" s="2"/>
      <c r="D762" s="2"/>
      <c r="E762" s="2"/>
      <c r="F762" s="2"/>
      <c r="G762" s="2"/>
      <c r="H762" s="2"/>
    </row>
    <row r="763" spans="3:8" ht="12.75">
      <c r="C763" s="2"/>
      <c r="D763" s="2"/>
      <c r="E763" s="2"/>
      <c r="F763" s="2"/>
      <c r="G763" s="2"/>
      <c r="H763" s="2"/>
    </row>
    <row r="764" spans="3:8" ht="12.75">
      <c r="C764" s="2"/>
      <c r="D764" s="2"/>
      <c r="E764" s="2"/>
      <c r="F764" s="2"/>
      <c r="G764" s="2"/>
      <c r="H764" s="2"/>
    </row>
    <row r="765" spans="3:8" ht="12.75">
      <c r="C765" s="2"/>
      <c r="D765" s="2"/>
      <c r="E765" s="2"/>
      <c r="F765" s="2"/>
      <c r="G765" s="2"/>
      <c r="H765" s="2"/>
    </row>
    <row r="766" spans="3:8" ht="12.75">
      <c r="C766" s="2"/>
      <c r="D766" s="2"/>
      <c r="E766" s="2"/>
      <c r="F766" s="2"/>
      <c r="G766" s="2"/>
      <c r="H766" s="2"/>
    </row>
    <row r="767" spans="3:8" ht="12.75">
      <c r="C767" s="2"/>
      <c r="D767" s="2"/>
      <c r="E767" s="2"/>
      <c r="F767" s="2"/>
      <c r="G767" s="2"/>
      <c r="H767" s="2"/>
    </row>
    <row r="768" spans="3:8" ht="12.75">
      <c r="C768" s="2"/>
      <c r="D768" s="2"/>
      <c r="E768" s="2"/>
      <c r="F768" s="2"/>
      <c r="G768" s="2"/>
      <c r="H768" s="2"/>
    </row>
    <row r="769" spans="3:8" ht="12.75">
      <c r="C769" s="2"/>
      <c r="D769" s="2"/>
      <c r="E769" s="2"/>
      <c r="F769" s="2"/>
      <c r="G769" s="2"/>
      <c r="H769" s="2"/>
    </row>
    <row r="770" spans="3:8" ht="12.75">
      <c r="C770" s="2"/>
      <c r="D770" s="2"/>
      <c r="E770" s="2"/>
      <c r="F770" s="2"/>
      <c r="G770" s="2"/>
      <c r="H770" s="2"/>
    </row>
    <row r="771" spans="3:8" ht="12.75">
      <c r="C771" s="2"/>
      <c r="D771" s="2"/>
      <c r="E771" s="2"/>
      <c r="F771" s="2"/>
      <c r="G771" s="2"/>
      <c r="H771" s="2"/>
    </row>
    <row r="772" spans="3:8" ht="12.75">
      <c r="C772" s="2"/>
      <c r="D772" s="2"/>
      <c r="E772" s="2"/>
      <c r="F772" s="2"/>
      <c r="G772" s="2"/>
      <c r="H772" s="2"/>
    </row>
    <row r="773" spans="3:8" ht="12.75">
      <c r="C773" s="2"/>
      <c r="D773" s="2"/>
      <c r="E773" s="2"/>
      <c r="F773" s="2"/>
      <c r="G773" s="2"/>
      <c r="H773" s="2"/>
    </row>
    <row r="774" spans="3:8" ht="12.75">
      <c r="C774" s="2"/>
      <c r="D774" s="2"/>
      <c r="E774" s="2"/>
      <c r="F774" s="2"/>
      <c r="G774" s="2"/>
      <c r="H774" s="2"/>
    </row>
    <row r="775" spans="3:8" ht="12.75">
      <c r="C775" s="2"/>
      <c r="D775" s="2"/>
      <c r="E775" s="2"/>
      <c r="F775" s="2"/>
      <c r="G775" s="2"/>
      <c r="H775" s="2"/>
    </row>
    <row r="776" spans="3:8" ht="12.75">
      <c r="C776" s="2"/>
      <c r="D776" s="2"/>
      <c r="E776" s="2"/>
      <c r="F776" s="2"/>
      <c r="G776" s="2"/>
      <c r="H776" s="2"/>
    </row>
    <row r="777" spans="3:8" ht="12.75">
      <c r="C777" s="2"/>
      <c r="D777" s="2"/>
      <c r="E777" s="2"/>
      <c r="F777" s="2"/>
      <c r="G777" s="2"/>
      <c r="H777" s="2"/>
    </row>
    <row r="778" spans="3:8" ht="12.75">
      <c r="C778" s="2"/>
      <c r="D778" s="2"/>
      <c r="E778" s="2"/>
      <c r="F778" s="2"/>
      <c r="G778" s="2"/>
      <c r="H778" s="2"/>
    </row>
    <row r="779" spans="3:8" ht="12.75">
      <c r="C779" s="2"/>
      <c r="D779" s="2"/>
      <c r="E779" s="2"/>
      <c r="F779" s="2"/>
      <c r="G779" s="2"/>
      <c r="H779" s="2"/>
    </row>
    <row r="780" spans="3:8" ht="12.75">
      <c r="C780" s="2"/>
      <c r="D780" s="2"/>
      <c r="E780" s="2"/>
      <c r="F780" s="2"/>
      <c r="G780" s="2"/>
      <c r="H780" s="2"/>
    </row>
    <row r="781" spans="3:8" ht="12.75">
      <c r="C781" s="2"/>
      <c r="D781" s="2"/>
      <c r="E781" s="2"/>
      <c r="F781" s="2"/>
      <c r="G781" s="2"/>
      <c r="H781" s="2"/>
    </row>
    <row r="782" spans="3:8" ht="12.75">
      <c r="C782" s="2"/>
      <c r="D782" s="2"/>
      <c r="E782" s="2"/>
      <c r="F782" s="2"/>
      <c r="G782" s="2"/>
      <c r="H782" s="2"/>
    </row>
    <row r="783" spans="3:8" ht="12.75">
      <c r="C783" s="2"/>
      <c r="D783" s="2"/>
      <c r="E783" s="2"/>
      <c r="F783" s="2"/>
      <c r="G783" s="2"/>
      <c r="H783" s="2"/>
    </row>
    <row r="784" spans="3:8" ht="12.75">
      <c r="C784" s="2"/>
      <c r="D784" s="2"/>
      <c r="E784" s="2"/>
      <c r="F784" s="2"/>
      <c r="G784" s="2"/>
      <c r="H784" s="2"/>
    </row>
    <row r="785" spans="3:8" ht="12.75">
      <c r="C785" s="2"/>
      <c r="D785" s="2"/>
      <c r="E785" s="2"/>
      <c r="F785" s="2"/>
      <c r="G785" s="2"/>
      <c r="H785" s="2"/>
    </row>
    <row r="786" spans="3:8" ht="12.75">
      <c r="C786" s="2"/>
      <c r="D786" s="2"/>
      <c r="E786" s="2"/>
      <c r="F786" s="2"/>
      <c r="G786" s="2"/>
      <c r="H786" s="2"/>
    </row>
    <row r="787" spans="3:8" ht="12.75">
      <c r="C787" s="2"/>
      <c r="D787" s="2"/>
      <c r="E787" s="2"/>
      <c r="F787" s="2"/>
      <c r="G787" s="2"/>
      <c r="H787" s="2"/>
    </row>
    <row r="788" spans="3:8" ht="12.75">
      <c r="C788" s="2"/>
      <c r="D788" s="2"/>
      <c r="E788" s="2"/>
      <c r="F788" s="2"/>
      <c r="G788" s="2"/>
      <c r="H788" s="2"/>
    </row>
    <row r="789" spans="3:8" ht="12.75">
      <c r="C789" s="2"/>
      <c r="D789" s="2"/>
      <c r="E789" s="2"/>
      <c r="F789" s="2"/>
      <c r="G789" s="2"/>
      <c r="H789" s="2"/>
    </row>
    <row r="790" spans="3:8" ht="12.75">
      <c r="C790" s="2"/>
      <c r="D790" s="2"/>
      <c r="E790" s="2"/>
      <c r="F790" s="2"/>
      <c r="G790" s="2"/>
      <c r="H790" s="2"/>
    </row>
    <row r="791" spans="3:8" ht="12.75">
      <c r="C791" s="2"/>
      <c r="D791" s="2"/>
      <c r="E791" s="2"/>
      <c r="F791" s="2"/>
      <c r="G791" s="2"/>
      <c r="H791" s="2"/>
    </row>
    <row r="792" spans="3:8" ht="12.75">
      <c r="C792" s="2"/>
      <c r="D792" s="2"/>
      <c r="E792" s="2"/>
      <c r="F792" s="2"/>
      <c r="G792" s="2"/>
      <c r="H792" s="2"/>
    </row>
    <row r="793" spans="3:8" ht="12.75">
      <c r="C793" s="2"/>
      <c r="D793" s="2"/>
      <c r="E793" s="2"/>
      <c r="F793" s="2"/>
      <c r="G793" s="2"/>
      <c r="H793" s="2"/>
    </row>
    <row r="794" spans="3:8" ht="12.75">
      <c r="C794" s="2"/>
      <c r="D794" s="2"/>
      <c r="E794" s="2"/>
      <c r="F794" s="2"/>
      <c r="G794" s="2"/>
      <c r="H794" s="2"/>
    </row>
    <row r="795" spans="3:8" ht="12.75">
      <c r="C795" s="2"/>
      <c r="D795" s="2"/>
      <c r="E795" s="2"/>
      <c r="F795" s="2"/>
      <c r="G795" s="2"/>
      <c r="H795" s="2"/>
    </row>
    <row r="796" spans="3:8" ht="12.75">
      <c r="C796" s="2"/>
      <c r="D796" s="2"/>
      <c r="E796" s="2"/>
      <c r="F796" s="2"/>
      <c r="G796" s="2"/>
      <c r="H796" s="2"/>
    </row>
    <row r="797" spans="3:8" ht="12.75">
      <c r="C797" s="2"/>
      <c r="D797" s="2"/>
      <c r="E797" s="2"/>
      <c r="F797" s="2"/>
      <c r="G797" s="2"/>
      <c r="H797" s="2"/>
    </row>
    <row r="798" spans="3:8" ht="12.75">
      <c r="C798" s="2"/>
      <c r="D798" s="2"/>
      <c r="E798" s="2"/>
      <c r="F798" s="2"/>
      <c r="G798" s="2"/>
      <c r="H798" s="2"/>
    </row>
    <row r="799" spans="3:8" ht="12.75">
      <c r="C799" s="2"/>
      <c r="D799" s="2"/>
      <c r="E799" s="2"/>
      <c r="F799" s="2"/>
      <c r="G799" s="2"/>
      <c r="H799" s="2"/>
    </row>
    <row r="800" spans="3:8" ht="12.75">
      <c r="C800" s="2"/>
      <c r="D800" s="2"/>
      <c r="E800" s="2"/>
      <c r="F800" s="2"/>
      <c r="G800" s="2"/>
      <c r="H800" s="2"/>
    </row>
    <row r="801" spans="3:8" ht="12.75">
      <c r="C801" s="2"/>
      <c r="D801" s="2"/>
      <c r="E801" s="2"/>
      <c r="F801" s="2"/>
      <c r="G801" s="2"/>
      <c r="H801" s="2"/>
    </row>
    <row r="802" spans="3:8" ht="12.75">
      <c r="C802" s="2"/>
      <c r="D802" s="2"/>
      <c r="E802" s="2"/>
      <c r="F802" s="2"/>
      <c r="G802" s="2"/>
      <c r="H802" s="2"/>
    </row>
    <row r="803" spans="3:8" ht="12.75">
      <c r="C803" s="2"/>
      <c r="D803" s="2"/>
      <c r="E803" s="2"/>
      <c r="F803" s="2"/>
      <c r="G803" s="2"/>
      <c r="H803" s="2"/>
    </row>
    <row r="804" spans="3:8" ht="12.75">
      <c r="C804" s="2"/>
      <c r="D804" s="2"/>
      <c r="E804" s="2"/>
      <c r="F804" s="2"/>
      <c r="G804" s="2"/>
      <c r="H804" s="2"/>
    </row>
    <row r="805" spans="3:8" ht="12.75">
      <c r="C805" s="2"/>
      <c r="D805" s="2"/>
      <c r="E805" s="2"/>
      <c r="F805" s="2"/>
      <c r="G805" s="2"/>
      <c r="H805" s="2"/>
    </row>
    <row r="806" spans="3:8" ht="12.75">
      <c r="C806" s="2"/>
      <c r="D806" s="2"/>
      <c r="E806" s="2"/>
      <c r="F806" s="2"/>
      <c r="G806" s="2"/>
      <c r="H806" s="2"/>
    </row>
    <row r="807" spans="3:8" ht="12.75">
      <c r="C807" s="2"/>
      <c r="D807" s="2"/>
      <c r="E807" s="2"/>
      <c r="F807" s="2"/>
      <c r="G807" s="2"/>
      <c r="H807" s="2"/>
    </row>
    <row r="808" spans="3:8" ht="12.75">
      <c r="C808" s="2"/>
      <c r="D808" s="2"/>
      <c r="E808" s="2"/>
      <c r="F808" s="2"/>
      <c r="G808" s="2"/>
      <c r="H808" s="2"/>
    </row>
    <row r="809" spans="3:8" ht="12.75">
      <c r="C809" s="2"/>
      <c r="D809" s="2"/>
      <c r="E809" s="2"/>
      <c r="F809" s="2"/>
      <c r="G809" s="2"/>
      <c r="H809" s="2"/>
    </row>
    <row r="810" spans="3:8" ht="12.75">
      <c r="C810" s="2"/>
      <c r="D810" s="2"/>
      <c r="E810" s="2"/>
      <c r="F810" s="2"/>
      <c r="G810" s="2"/>
      <c r="H810" s="2"/>
    </row>
    <row r="811" spans="3:8" ht="12.75">
      <c r="C811" s="2"/>
      <c r="D811" s="2"/>
      <c r="E811" s="2"/>
      <c r="F811" s="2"/>
      <c r="G811" s="2"/>
      <c r="H811" s="2"/>
    </row>
    <row r="812" spans="3:8" ht="12.75">
      <c r="C812" s="2"/>
      <c r="D812" s="2"/>
      <c r="E812" s="2"/>
      <c r="F812" s="2"/>
      <c r="G812" s="2"/>
      <c r="H812" s="2"/>
    </row>
    <row r="813" spans="3:8" ht="12.75">
      <c r="C813" s="2"/>
      <c r="D813" s="2"/>
      <c r="E813" s="2"/>
      <c r="F813" s="2"/>
      <c r="G813" s="2"/>
      <c r="H813" s="2"/>
    </row>
    <row r="814" spans="3:8" ht="12.75">
      <c r="C814" s="2"/>
      <c r="D814" s="2"/>
      <c r="E814" s="2"/>
      <c r="F814" s="2"/>
      <c r="G814" s="2"/>
      <c r="H814" s="2"/>
    </row>
    <row r="815" spans="3:8" ht="12.75">
      <c r="C815" s="2"/>
      <c r="D815" s="2"/>
      <c r="E815" s="2"/>
      <c r="F815" s="2"/>
      <c r="G815" s="2"/>
      <c r="H815" s="2"/>
    </row>
    <row r="816" spans="3:8" ht="12.75">
      <c r="C816" s="2"/>
      <c r="D816" s="2"/>
      <c r="E816" s="2"/>
      <c r="F816" s="2"/>
      <c r="G816" s="2"/>
      <c r="H816" s="2"/>
    </row>
    <row r="817" spans="3:8" ht="12.75">
      <c r="C817" s="2"/>
      <c r="D817" s="2"/>
      <c r="E817" s="2"/>
      <c r="F817" s="2"/>
      <c r="G817" s="2"/>
      <c r="H817" s="2"/>
    </row>
    <row r="818" spans="3:8" ht="12.75">
      <c r="C818" s="2"/>
      <c r="D818" s="2"/>
      <c r="E818" s="2"/>
      <c r="F818" s="2"/>
      <c r="G818" s="2"/>
      <c r="H818" s="2"/>
    </row>
    <row r="819" spans="3:8" ht="12.75">
      <c r="C819" s="2"/>
      <c r="D819" s="2"/>
      <c r="E819" s="2"/>
      <c r="F819" s="2"/>
      <c r="G819" s="2"/>
      <c r="H819" s="2"/>
    </row>
    <row r="820" spans="3:8" ht="12.75">
      <c r="C820" s="2"/>
      <c r="D820" s="2"/>
      <c r="E820" s="2"/>
      <c r="F820" s="2"/>
      <c r="G820" s="2"/>
      <c r="H820" s="2"/>
    </row>
    <row r="821" spans="3:8" ht="12.75">
      <c r="C821" s="2"/>
      <c r="D821" s="2"/>
      <c r="E821" s="2"/>
      <c r="F821" s="2"/>
      <c r="G821" s="2"/>
      <c r="H821" s="2"/>
    </row>
    <row r="822" spans="3:8" ht="12.75">
      <c r="C822" s="2"/>
      <c r="D822" s="2"/>
      <c r="E822" s="2"/>
      <c r="F822" s="2"/>
      <c r="G822" s="2"/>
      <c r="H822" s="2"/>
    </row>
    <row r="823" spans="3:8" ht="12.75">
      <c r="C823" s="2"/>
      <c r="D823" s="2"/>
      <c r="E823" s="2"/>
      <c r="F823" s="2"/>
      <c r="G823" s="2"/>
      <c r="H823" s="2"/>
    </row>
    <row r="824" spans="3:8" ht="12.75">
      <c r="C824" s="2"/>
      <c r="D824" s="2"/>
      <c r="E824" s="2"/>
      <c r="F824" s="2"/>
      <c r="G824" s="2"/>
      <c r="H824" s="2"/>
    </row>
    <row r="825" spans="3:8" ht="12.75">
      <c r="C825" s="2"/>
      <c r="D825" s="2"/>
      <c r="E825" s="2"/>
      <c r="F825" s="2"/>
      <c r="G825" s="2"/>
      <c r="H825" s="2"/>
    </row>
    <row r="826" spans="3:8" ht="12.75">
      <c r="C826" s="2"/>
      <c r="D826" s="2"/>
      <c r="E826" s="2"/>
      <c r="F826" s="2"/>
      <c r="G826" s="2"/>
      <c r="H826" s="2"/>
    </row>
    <row r="827" spans="3:8" ht="12.75">
      <c r="C827" s="2"/>
      <c r="D827" s="2"/>
      <c r="E827" s="2"/>
      <c r="F827" s="2"/>
      <c r="G827" s="2"/>
      <c r="H827" s="2"/>
    </row>
    <row r="828" spans="3:8" ht="12.75">
      <c r="C828" s="2"/>
      <c r="D828" s="2"/>
      <c r="E828" s="2"/>
      <c r="F828" s="2"/>
      <c r="G828" s="2"/>
      <c r="H828" s="2"/>
    </row>
    <row r="829" spans="3:8" ht="12.75">
      <c r="C829" s="2"/>
      <c r="D829" s="2"/>
      <c r="E829" s="2"/>
      <c r="F829" s="2"/>
      <c r="G829" s="2"/>
      <c r="H829" s="2"/>
    </row>
    <row r="830" spans="3:8" ht="12.75">
      <c r="C830" s="2"/>
      <c r="D830" s="2"/>
      <c r="E830" s="2"/>
      <c r="F830" s="2"/>
      <c r="G830" s="2"/>
      <c r="H830" s="2"/>
    </row>
    <row r="831" spans="3:8" ht="12.75">
      <c r="C831" s="2"/>
      <c r="D831" s="2"/>
      <c r="E831" s="2"/>
      <c r="F831" s="2"/>
      <c r="G831" s="2"/>
      <c r="H831" s="2"/>
    </row>
    <row r="832" spans="3:8" ht="12.75">
      <c r="C832" s="2"/>
      <c r="D832" s="2"/>
      <c r="E832" s="2"/>
      <c r="F832" s="2"/>
      <c r="G832" s="2"/>
      <c r="H832" s="2"/>
    </row>
    <row r="833" spans="3:8" ht="12.75">
      <c r="C833" s="2"/>
      <c r="D833" s="2"/>
      <c r="E833" s="2"/>
      <c r="F833" s="2"/>
      <c r="G833" s="2"/>
      <c r="H833" s="2"/>
    </row>
    <row r="834" spans="3:8" ht="12.75">
      <c r="C834" s="2"/>
      <c r="D834" s="2"/>
      <c r="E834" s="2"/>
      <c r="F834" s="2"/>
      <c r="G834" s="2"/>
      <c r="H834" s="2"/>
    </row>
    <row r="835" spans="3:8" ht="12.75">
      <c r="C835" s="2"/>
      <c r="D835" s="2"/>
      <c r="E835" s="2"/>
      <c r="F835" s="2"/>
      <c r="G835" s="2"/>
      <c r="H835" s="2"/>
    </row>
    <row r="836" spans="3:8" ht="12.75">
      <c r="C836" s="2"/>
      <c r="D836" s="2"/>
      <c r="E836" s="2"/>
      <c r="F836" s="2"/>
      <c r="G836" s="2"/>
      <c r="H836" s="2"/>
    </row>
    <row r="837" spans="3:8" ht="12.75">
      <c r="C837" s="2"/>
      <c r="D837" s="2"/>
      <c r="E837" s="2"/>
      <c r="F837" s="2"/>
      <c r="G837" s="2"/>
      <c r="H837" s="2"/>
    </row>
    <row r="838" spans="3:8" ht="12.75">
      <c r="C838" s="2"/>
      <c r="D838" s="2"/>
      <c r="E838" s="2"/>
      <c r="F838" s="2"/>
      <c r="G838" s="2"/>
      <c r="H838" s="2"/>
    </row>
    <row r="839" spans="3:8" ht="12.75">
      <c r="C839" s="2"/>
      <c r="D839" s="2"/>
      <c r="E839" s="2"/>
      <c r="F839" s="2"/>
      <c r="G839" s="2"/>
      <c r="H839" s="2"/>
    </row>
    <row r="840" spans="3:8" ht="12.75">
      <c r="C840" s="2"/>
      <c r="D840" s="2"/>
      <c r="E840" s="2"/>
      <c r="F840" s="2"/>
      <c r="G840" s="2"/>
      <c r="H840" s="2"/>
    </row>
    <row r="841" spans="3:8" ht="12.75">
      <c r="C841" s="2"/>
      <c r="D841" s="2"/>
      <c r="E841" s="2"/>
      <c r="F841" s="2"/>
      <c r="G841" s="2"/>
      <c r="H841" s="2"/>
    </row>
    <row r="842" spans="3:8" ht="12.75">
      <c r="C842" s="2"/>
      <c r="D842" s="2"/>
      <c r="E842" s="2"/>
      <c r="F842" s="2"/>
      <c r="G842" s="2"/>
      <c r="H842" s="2"/>
    </row>
    <row r="843" spans="3:8" ht="12.75">
      <c r="C843" s="2"/>
      <c r="D843" s="2"/>
      <c r="E843" s="2"/>
      <c r="F843" s="2"/>
      <c r="G843" s="2"/>
      <c r="H843" s="2"/>
    </row>
    <row r="844" spans="3:8" ht="12.75">
      <c r="C844" s="2"/>
      <c r="D844" s="2"/>
      <c r="E844" s="2"/>
      <c r="F844" s="2"/>
      <c r="G844" s="2"/>
      <c r="H844" s="2"/>
    </row>
    <row r="845" spans="3:8" ht="12.75">
      <c r="C845" s="2"/>
      <c r="D845" s="2"/>
      <c r="E845" s="2"/>
      <c r="F845" s="2"/>
      <c r="G845" s="2"/>
      <c r="H845" s="2"/>
    </row>
    <row r="846" spans="3:8" ht="12.75">
      <c r="C846" s="2"/>
      <c r="D846" s="2"/>
      <c r="E846" s="2"/>
      <c r="F846" s="2"/>
      <c r="G846" s="2"/>
      <c r="H846" s="2"/>
    </row>
    <row r="847" spans="3:8" ht="12.75">
      <c r="C847" s="2"/>
      <c r="D847" s="2"/>
      <c r="E847" s="2"/>
      <c r="F847" s="2"/>
      <c r="G847" s="2"/>
      <c r="H847" s="2"/>
    </row>
    <row r="848" spans="3:8" ht="12.75">
      <c r="C848" s="2"/>
      <c r="D848" s="2"/>
      <c r="E848" s="2"/>
      <c r="F848" s="2"/>
      <c r="G848" s="2"/>
      <c r="H848" s="2"/>
    </row>
    <row r="849" spans="3:8" ht="12.75">
      <c r="C849" s="2"/>
      <c r="D849" s="2"/>
      <c r="E849" s="2"/>
      <c r="F849" s="2"/>
      <c r="G849" s="2"/>
      <c r="H849" s="2"/>
    </row>
    <row r="850" spans="3:8" ht="12.75">
      <c r="C850" s="2"/>
      <c r="D850" s="2"/>
      <c r="E850" s="2"/>
      <c r="F850" s="2"/>
      <c r="G850" s="2"/>
      <c r="H850" s="2"/>
    </row>
    <row r="851" spans="3:8" ht="12.75">
      <c r="C851" s="2"/>
      <c r="D851" s="2"/>
      <c r="E851" s="2"/>
      <c r="F851" s="2"/>
      <c r="G851" s="2"/>
      <c r="H851" s="2"/>
    </row>
    <row r="852" spans="3:8" ht="12.75">
      <c r="C852" s="2"/>
      <c r="D852" s="2"/>
      <c r="E852" s="2"/>
      <c r="F852" s="2"/>
      <c r="G852" s="2"/>
      <c r="H852" s="2"/>
    </row>
  </sheetData>
  <mergeCells count="5">
    <mergeCell ref="K2:Q2"/>
    <mergeCell ref="A2:A3"/>
    <mergeCell ref="B2:B3"/>
    <mergeCell ref="D2:J2"/>
    <mergeCell ref="C2:C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2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6" sqref="P36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8.7109375" style="3" customWidth="1"/>
    <col min="5" max="6" width="8.7109375" style="4" customWidth="1"/>
    <col min="7" max="7" width="8.7109375" style="11" customWidth="1"/>
    <col min="8" max="9" width="8.7109375" style="13" customWidth="1"/>
    <col min="10" max="15" width="8.7109375" style="0" customWidth="1"/>
  </cols>
  <sheetData>
    <row r="1" spans="1:2" ht="24" thickBot="1">
      <c r="A1" s="45" t="s">
        <v>288</v>
      </c>
      <c r="B1" s="45"/>
    </row>
    <row r="2" spans="1:16" s="5" customFormat="1" ht="13.5" customHeight="1" thickTop="1">
      <c r="A2" s="302" t="s">
        <v>257</v>
      </c>
      <c r="B2" s="304" t="s">
        <v>17</v>
      </c>
      <c r="C2" s="308" t="s">
        <v>255</v>
      </c>
      <c r="D2" s="306" t="s">
        <v>304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7"/>
      <c r="P2" s="310"/>
    </row>
    <row r="3" spans="1:16" s="5" customFormat="1" ht="13.5" thickBot="1">
      <c r="A3" s="303"/>
      <c r="B3" s="305"/>
      <c r="C3" s="311"/>
      <c r="D3" s="15" t="s">
        <v>285</v>
      </c>
      <c r="E3" s="15" t="s">
        <v>286</v>
      </c>
      <c r="F3" s="15" t="s">
        <v>314</v>
      </c>
      <c r="G3" s="15" t="s">
        <v>281</v>
      </c>
      <c r="H3" s="15" t="s">
        <v>282</v>
      </c>
      <c r="I3" s="15" t="s">
        <v>315</v>
      </c>
      <c r="J3" s="15" t="s">
        <v>283</v>
      </c>
      <c r="K3" s="15" t="s">
        <v>284</v>
      </c>
      <c r="L3" s="15" t="s">
        <v>316</v>
      </c>
      <c r="M3" s="15" t="s">
        <v>311</v>
      </c>
      <c r="N3" s="15" t="s">
        <v>312</v>
      </c>
      <c r="O3" s="15" t="s">
        <v>313</v>
      </c>
      <c r="P3" s="206" t="s">
        <v>19</v>
      </c>
    </row>
    <row r="4" spans="1:18" s="1" customFormat="1" ht="13.5" thickTop="1">
      <c r="A4" s="46">
        <v>1</v>
      </c>
      <c r="B4" s="42" t="s">
        <v>164</v>
      </c>
      <c r="C4" s="212">
        <v>1450</v>
      </c>
      <c r="D4" s="122">
        <v>16</v>
      </c>
      <c r="E4" s="43"/>
      <c r="F4" s="204">
        <f>D4+E4</f>
        <v>16</v>
      </c>
      <c r="G4" s="122">
        <v>10</v>
      </c>
      <c r="H4" s="43"/>
      <c r="I4" s="204">
        <f>G4+H4</f>
        <v>10</v>
      </c>
      <c r="J4" s="122"/>
      <c r="K4" s="43"/>
      <c r="L4" s="204">
        <f>J4+K4</f>
        <v>0</v>
      </c>
      <c r="M4" s="227"/>
      <c r="N4" s="227">
        <v>6</v>
      </c>
      <c r="O4" s="227"/>
      <c r="P4" s="207">
        <f aca="true" t="shared" si="0" ref="P4:P18">SUM(D4:N4)</f>
        <v>58</v>
      </c>
      <c r="Q4"/>
      <c r="R4"/>
    </row>
    <row r="5" spans="1:18" s="1" customFormat="1" ht="12.75">
      <c r="A5" s="47">
        <v>1</v>
      </c>
      <c r="B5" s="36" t="s">
        <v>165</v>
      </c>
      <c r="C5" s="213">
        <v>9315</v>
      </c>
      <c r="D5" s="109">
        <v>82</v>
      </c>
      <c r="E5" s="37"/>
      <c r="F5" s="115">
        <f aca="true" t="shared" si="1" ref="F5:F68">D5+E5</f>
        <v>82</v>
      </c>
      <c r="G5" s="109"/>
      <c r="H5" s="37"/>
      <c r="I5" s="115">
        <f aca="true" t="shared" si="2" ref="I5:I68">G5+H5</f>
        <v>0</v>
      </c>
      <c r="J5" s="109">
        <v>33</v>
      </c>
      <c r="K5" s="37"/>
      <c r="L5" s="115">
        <f aca="true" t="shared" si="3" ref="L5:L68">J5+K5</f>
        <v>33</v>
      </c>
      <c r="M5" s="228">
        <v>47</v>
      </c>
      <c r="N5" s="228"/>
      <c r="O5" s="228"/>
      <c r="P5" s="208">
        <f t="shared" si="0"/>
        <v>277</v>
      </c>
      <c r="Q5"/>
      <c r="R5"/>
    </row>
    <row r="6" spans="1:18" s="1" customFormat="1" ht="12.75">
      <c r="A6" s="47">
        <v>1</v>
      </c>
      <c r="B6" s="36" t="s">
        <v>166</v>
      </c>
      <c r="C6" s="213">
        <v>6893</v>
      </c>
      <c r="D6" s="109">
        <v>48</v>
      </c>
      <c r="E6" s="37"/>
      <c r="F6" s="115">
        <f t="shared" si="1"/>
        <v>48</v>
      </c>
      <c r="G6" s="109">
        <v>4</v>
      </c>
      <c r="H6" s="37"/>
      <c r="I6" s="115">
        <f t="shared" si="2"/>
        <v>4</v>
      </c>
      <c r="J6" s="109">
        <v>15</v>
      </c>
      <c r="K6" s="37"/>
      <c r="L6" s="115">
        <f t="shared" si="3"/>
        <v>15</v>
      </c>
      <c r="M6" s="228">
        <v>22</v>
      </c>
      <c r="N6" s="228"/>
      <c r="O6" s="228"/>
      <c r="P6" s="208">
        <f t="shared" si="0"/>
        <v>156</v>
      </c>
      <c r="Q6"/>
      <c r="R6"/>
    </row>
    <row r="7" spans="1:18" s="1" customFormat="1" ht="12.75">
      <c r="A7" s="47">
        <v>1</v>
      </c>
      <c r="B7" s="36" t="s">
        <v>167</v>
      </c>
      <c r="C7" s="213">
        <v>1634</v>
      </c>
      <c r="D7" s="109">
        <v>16</v>
      </c>
      <c r="E7" s="37"/>
      <c r="F7" s="115">
        <f t="shared" si="1"/>
        <v>16</v>
      </c>
      <c r="G7" s="109">
        <v>5</v>
      </c>
      <c r="H7" s="37"/>
      <c r="I7" s="115">
        <f t="shared" si="2"/>
        <v>5</v>
      </c>
      <c r="J7" s="109">
        <v>16</v>
      </c>
      <c r="K7" s="37"/>
      <c r="L7" s="115">
        <f t="shared" si="3"/>
        <v>16</v>
      </c>
      <c r="M7" s="228">
        <v>2</v>
      </c>
      <c r="N7" s="228"/>
      <c r="O7" s="228"/>
      <c r="P7" s="208">
        <f t="shared" si="0"/>
        <v>76</v>
      </c>
      <c r="Q7"/>
      <c r="R7"/>
    </row>
    <row r="8" spans="1:18" s="1" customFormat="1" ht="12.75">
      <c r="A8" s="47">
        <v>1</v>
      </c>
      <c r="B8" s="36" t="s">
        <v>168</v>
      </c>
      <c r="C8" s="213">
        <v>3770</v>
      </c>
      <c r="D8" s="109">
        <v>8</v>
      </c>
      <c r="E8" s="37">
        <v>23</v>
      </c>
      <c r="F8" s="115">
        <f t="shared" si="1"/>
        <v>31</v>
      </c>
      <c r="G8" s="109">
        <v>4</v>
      </c>
      <c r="H8" s="37">
        <v>11</v>
      </c>
      <c r="I8" s="115">
        <f t="shared" si="2"/>
        <v>15</v>
      </c>
      <c r="J8" s="109">
        <v>1</v>
      </c>
      <c r="K8" s="37">
        <v>1</v>
      </c>
      <c r="L8" s="115">
        <f t="shared" si="3"/>
        <v>2</v>
      </c>
      <c r="M8" s="228"/>
      <c r="N8" s="228"/>
      <c r="O8" s="228"/>
      <c r="P8" s="208">
        <f t="shared" si="0"/>
        <v>96</v>
      </c>
      <c r="Q8"/>
      <c r="R8"/>
    </row>
    <row r="9" spans="1:18" s="1" customFormat="1" ht="12.75">
      <c r="A9" s="47">
        <v>1</v>
      </c>
      <c r="B9" s="36" t="s">
        <v>169</v>
      </c>
      <c r="C9" s="213">
        <v>12011</v>
      </c>
      <c r="D9" s="109">
        <v>50</v>
      </c>
      <c r="E9" s="37">
        <v>10</v>
      </c>
      <c r="F9" s="115">
        <f t="shared" si="1"/>
        <v>60</v>
      </c>
      <c r="G9" s="109">
        <v>6</v>
      </c>
      <c r="H9" s="37">
        <v>3</v>
      </c>
      <c r="I9" s="115">
        <f t="shared" si="2"/>
        <v>9</v>
      </c>
      <c r="J9" s="109">
        <v>16</v>
      </c>
      <c r="K9" s="37">
        <v>2</v>
      </c>
      <c r="L9" s="115">
        <f t="shared" si="3"/>
        <v>18</v>
      </c>
      <c r="M9" s="228">
        <v>34</v>
      </c>
      <c r="N9" s="228"/>
      <c r="O9" s="228"/>
      <c r="P9" s="208">
        <f t="shared" si="0"/>
        <v>208</v>
      </c>
      <c r="Q9"/>
      <c r="R9"/>
    </row>
    <row r="10" spans="1:18" s="1" customFormat="1" ht="12.75">
      <c r="A10" s="47">
        <v>1</v>
      </c>
      <c r="B10" s="36" t="s">
        <v>170</v>
      </c>
      <c r="C10" s="213">
        <v>7020</v>
      </c>
      <c r="D10" s="109">
        <v>43</v>
      </c>
      <c r="E10" s="37">
        <v>22</v>
      </c>
      <c r="F10" s="115">
        <f t="shared" si="1"/>
        <v>65</v>
      </c>
      <c r="G10" s="109">
        <v>4</v>
      </c>
      <c r="H10" s="37">
        <v>4</v>
      </c>
      <c r="I10" s="115">
        <f t="shared" si="2"/>
        <v>8</v>
      </c>
      <c r="J10" s="109">
        <v>23</v>
      </c>
      <c r="K10" s="37">
        <v>15</v>
      </c>
      <c r="L10" s="115">
        <f t="shared" si="3"/>
        <v>38</v>
      </c>
      <c r="M10" s="228">
        <v>6</v>
      </c>
      <c r="N10" s="228"/>
      <c r="O10" s="228"/>
      <c r="P10" s="208">
        <f t="shared" si="0"/>
        <v>228</v>
      </c>
      <c r="Q10"/>
      <c r="R10"/>
    </row>
    <row r="11" spans="1:18" s="1" customFormat="1" ht="12.75">
      <c r="A11" s="47">
        <v>1</v>
      </c>
      <c r="B11" s="36" t="s">
        <v>171</v>
      </c>
      <c r="C11" s="213">
        <v>8082</v>
      </c>
      <c r="D11" s="109">
        <v>41</v>
      </c>
      <c r="E11" s="37"/>
      <c r="F11" s="115">
        <f t="shared" si="1"/>
        <v>41</v>
      </c>
      <c r="G11" s="109">
        <v>8</v>
      </c>
      <c r="H11" s="37"/>
      <c r="I11" s="115">
        <f t="shared" si="2"/>
        <v>8</v>
      </c>
      <c r="J11" s="109">
        <v>48</v>
      </c>
      <c r="K11" s="37"/>
      <c r="L11" s="115">
        <f t="shared" si="3"/>
        <v>48</v>
      </c>
      <c r="M11" s="228">
        <v>41</v>
      </c>
      <c r="N11" s="228"/>
      <c r="O11" s="228"/>
      <c r="P11" s="208">
        <f t="shared" si="0"/>
        <v>235</v>
      </c>
      <c r="Q11"/>
      <c r="R11"/>
    </row>
    <row r="12" spans="1:18" s="1" customFormat="1" ht="12.75">
      <c r="A12" s="47">
        <v>1</v>
      </c>
      <c r="B12" s="36" t="s">
        <v>172</v>
      </c>
      <c r="C12" s="213">
        <v>6914</v>
      </c>
      <c r="D12" s="109">
        <v>50</v>
      </c>
      <c r="E12" s="37">
        <v>60</v>
      </c>
      <c r="F12" s="115">
        <f t="shared" si="1"/>
        <v>110</v>
      </c>
      <c r="G12" s="109">
        <v>6</v>
      </c>
      <c r="H12" s="37">
        <v>6</v>
      </c>
      <c r="I12" s="115">
        <f t="shared" si="2"/>
        <v>12</v>
      </c>
      <c r="J12" s="109">
        <v>3</v>
      </c>
      <c r="K12" s="37">
        <v>3</v>
      </c>
      <c r="L12" s="115">
        <f t="shared" si="3"/>
        <v>6</v>
      </c>
      <c r="M12" s="228"/>
      <c r="N12" s="228"/>
      <c r="O12" s="228"/>
      <c r="P12" s="208">
        <f t="shared" si="0"/>
        <v>256</v>
      </c>
      <c r="Q12"/>
      <c r="R12"/>
    </row>
    <row r="13" spans="1:18" s="1" customFormat="1" ht="12.75">
      <c r="A13" s="47">
        <v>1</v>
      </c>
      <c r="B13" s="36" t="s">
        <v>173</v>
      </c>
      <c r="C13" s="213">
        <v>857</v>
      </c>
      <c r="D13" s="109">
        <v>22</v>
      </c>
      <c r="E13" s="37"/>
      <c r="F13" s="115">
        <f t="shared" si="1"/>
        <v>22</v>
      </c>
      <c r="G13" s="109">
        <v>6</v>
      </c>
      <c r="H13" s="37"/>
      <c r="I13" s="115">
        <f t="shared" si="2"/>
        <v>6</v>
      </c>
      <c r="J13" s="109">
        <v>2</v>
      </c>
      <c r="K13" s="37"/>
      <c r="L13" s="115">
        <f t="shared" si="3"/>
        <v>2</v>
      </c>
      <c r="M13" s="228"/>
      <c r="N13" s="228"/>
      <c r="O13" s="228"/>
      <c r="P13" s="208">
        <f t="shared" si="0"/>
        <v>60</v>
      </c>
      <c r="Q13"/>
      <c r="R13"/>
    </row>
    <row r="14" spans="1:16" ht="12.75">
      <c r="A14" s="48">
        <v>1</v>
      </c>
      <c r="B14" s="25" t="s">
        <v>176</v>
      </c>
      <c r="C14" s="214">
        <v>6422</v>
      </c>
      <c r="D14" s="110">
        <v>24</v>
      </c>
      <c r="E14" s="26">
        <v>38</v>
      </c>
      <c r="F14" s="116">
        <f t="shared" si="1"/>
        <v>62</v>
      </c>
      <c r="G14" s="110">
        <v>6</v>
      </c>
      <c r="H14" s="26">
        <v>30</v>
      </c>
      <c r="I14" s="116">
        <f t="shared" si="2"/>
        <v>36</v>
      </c>
      <c r="J14" s="110">
        <v>1</v>
      </c>
      <c r="K14" s="26">
        <v>2</v>
      </c>
      <c r="L14" s="116">
        <f t="shared" si="3"/>
        <v>3</v>
      </c>
      <c r="M14" s="229"/>
      <c r="N14" s="229"/>
      <c r="O14" s="229"/>
      <c r="P14" s="208">
        <f t="shared" si="0"/>
        <v>202</v>
      </c>
    </row>
    <row r="15" spans="1:18" s="1" customFormat="1" ht="12.75">
      <c r="A15" s="47">
        <v>1</v>
      </c>
      <c r="B15" s="36" t="s">
        <v>280</v>
      </c>
      <c r="C15" s="213">
        <v>8305</v>
      </c>
      <c r="D15" s="109">
        <v>123</v>
      </c>
      <c r="E15" s="37"/>
      <c r="F15" s="115">
        <f t="shared" si="1"/>
        <v>123</v>
      </c>
      <c r="G15" s="109">
        <v>24</v>
      </c>
      <c r="H15" s="37"/>
      <c r="I15" s="115">
        <f t="shared" si="2"/>
        <v>24</v>
      </c>
      <c r="J15" s="109">
        <v>179</v>
      </c>
      <c r="K15" s="37"/>
      <c r="L15" s="115">
        <f t="shared" si="3"/>
        <v>179</v>
      </c>
      <c r="M15" s="228">
        <v>60</v>
      </c>
      <c r="N15" s="228"/>
      <c r="O15" s="228"/>
      <c r="P15" s="208">
        <f t="shared" si="0"/>
        <v>712</v>
      </c>
      <c r="Q15"/>
      <c r="R15"/>
    </row>
    <row r="16" spans="1:16" s="1" customFormat="1" ht="12.75">
      <c r="A16" s="47">
        <v>1</v>
      </c>
      <c r="B16" s="36" t="s">
        <v>174</v>
      </c>
      <c r="C16" s="213">
        <v>3771</v>
      </c>
      <c r="D16" s="109">
        <v>69</v>
      </c>
      <c r="E16" s="37"/>
      <c r="F16" s="115">
        <f t="shared" si="1"/>
        <v>69</v>
      </c>
      <c r="G16" s="109">
        <v>22</v>
      </c>
      <c r="H16" s="37"/>
      <c r="I16" s="115">
        <f t="shared" si="2"/>
        <v>22</v>
      </c>
      <c r="J16" s="109">
        <v>5</v>
      </c>
      <c r="K16" s="37"/>
      <c r="L16" s="115">
        <f t="shared" si="3"/>
        <v>5</v>
      </c>
      <c r="M16" s="228"/>
      <c r="N16" s="228">
        <v>3</v>
      </c>
      <c r="O16" s="228"/>
      <c r="P16" s="208">
        <f t="shared" si="0"/>
        <v>195</v>
      </c>
    </row>
    <row r="17" spans="1:16" s="1" customFormat="1" ht="12.75">
      <c r="A17" s="180">
        <v>1</v>
      </c>
      <c r="B17" s="70" t="s">
        <v>175</v>
      </c>
      <c r="C17" s="215">
        <v>634.951</v>
      </c>
      <c r="D17" s="109">
        <v>9</v>
      </c>
      <c r="E17" s="37"/>
      <c r="F17" s="115">
        <f t="shared" si="1"/>
        <v>9</v>
      </c>
      <c r="G17" s="109">
        <v>2</v>
      </c>
      <c r="H17" s="37"/>
      <c r="I17" s="115">
        <f t="shared" si="2"/>
        <v>2</v>
      </c>
      <c r="J17" s="109">
        <v>6</v>
      </c>
      <c r="K17" s="37"/>
      <c r="L17" s="115">
        <f t="shared" si="3"/>
        <v>6</v>
      </c>
      <c r="M17" s="228">
        <v>5</v>
      </c>
      <c r="N17" s="228"/>
      <c r="O17" s="228"/>
      <c r="P17" s="208">
        <f t="shared" si="0"/>
        <v>39</v>
      </c>
    </row>
    <row r="18" spans="1:16" s="1" customFormat="1" ht="12.75">
      <c r="A18" s="49">
        <v>1</v>
      </c>
      <c r="B18" s="39" t="s">
        <v>295</v>
      </c>
      <c r="C18" s="216">
        <v>722</v>
      </c>
      <c r="D18" s="203">
        <v>4</v>
      </c>
      <c r="E18" s="73"/>
      <c r="F18" s="205">
        <f t="shared" si="1"/>
        <v>4</v>
      </c>
      <c r="G18" s="203">
        <v>6</v>
      </c>
      <c r="H18" s="73"/>
      <c r="I18" s="205">
        <f t="shared" si="2"/>
        <v>6</v>
      </c>
      <c r="J18" s="203">
        <v>5</v>
      </c>
      <c r="K18" s="73"/>
      <c r="L18" s="205">
        <f t="shared" si="3"/>
        <v>5</v>
      </c>
      <c r="M18" s="230">
        <v>4</v>
      </c>
      <c r="N18" s="230"/>
      <c r="O18" s="230"/>
      <c r="P18" s="208">
        <f t="shared" si="0"/>
        <v>34</v>
      </c>
    </row>
    <row r="19" spans="1:16" s="1" customFormat="1" ht="13.5" thickBot="1">
      <c r="A19" s="16"/>
      <c r="B19" s="16"/>
      <c r="C19" s="8">
        <f aca="true" t="shared" si="4" ref="C19:P19">SUM(C4:C18)</f>
        <v>77800.951</v>
      </c>
      <c r="D19" s="113">
        <f t="shared" si="4"/>
        <v>605</v>
      </c>
      <c r="E19" s="7">
        <f t="shared" si="4"/>
        <v>153</v>
      </c>
      <c r="F19" s="119">
        <f>SUM(F4:F18)</f>
        <v>758</v>
      </c>
      <c r="G19" s="113">
        <f t="shared" si="4"/>
        <v>113</v>
      </c>
      <c r="H19" s="7">
        <f t="shared" si="4"/>
        <v>54</v>
      </c>
      <c r="I19" s="119">
        <f>SUM(I4:I18)</f>
        <v>167</v>
      </c>
      <c r="J19" s="113">
        <f t="shared" si="4"/>
        <v>353</v>
      </c>
      <c r="K19" s="7">
        <f t="shared" si="4"/>
        <v>23</v>
      </c>
      <c r="L19" s="119">
        <f>SUM(L4:L18)</f>
        <v>376</v>
      </c>
      <c r="M19" s="200">
        <f t="shared" si="4"/>
        <v>221</v>
      </c>
      <c r="N19" s="200">
        <f t="shared" si="4"/>
        <v>9</v>
      </c>
      <c r="O19" s="200">
        <f>SUM(O4:O18)</f>
        <v>0</v>
      </c>
      <c r="P19" s="85">
        <f t="shared" si="4"/>
        <v>2832</v>
      </c>
    </row>
    <row r="20" spans="1:18" s="1" customFormat="1" ht="12.75">
      <c r="A20" s="50">
        <v>2</v>
      </c>
      <c r="B20" s="33" t="s">
        <v>136</v>
      </c>
      <c r="C20" s="217">
        <v>3101</v>
      </c>
      <c r="D20" s="121"/>
      <c r="E20" s="34">
        <v>16</v>
      </c>
      <c r="F20" s="120">
        <f t="shared" si="1"/>
        <v>16</v>
      </c>
      <c r="G20" s="121"/>
      <c r="H20" s="34">
        <v>6</v>
      </c>
      <c r="I20" s="120">
        <f t="shared" si="2"/>
        <v>6</v>
      </c>
      <c r="J20" s="121"/>
      <c r="K20" s="34">
        <v>5</v>
      </c>
      <c r="L20" s="120">
        <f t="shared" si="3"/>
        <v>5</v>
      </c>
      <c r="M20" s="231"/>
      <c r="N20" s="231"/>
      <c r="O20" s="231"/>
      <c r="P20" s="209">
        <f aca="true" t="shared" si="5" ref="P20:P47">SUM(D20:N20)</f>
        <v>54</v>
      </c>
      <c r="Q20"/>
      <c r="R20"/>
    </row>
    <row r="21" spans="1:18" s="1" customFormat="1" ht="12.75">
      <c r="A21" s="47">
        <v>2</v>
      </c>
      <c r="B21" s="36" t="s">
        <v>137</v>
      </c>
      <c r="C21" s="213">
        <v>7201</v>
      </c>
      <c r="D21" s="109"/>
      <c r="E21" s="37">
        <v>26</v>
      </c>
      <c r="F21" s="115">
        <f t="shared" si="1"/>
        <v>26</v>
      </c>
      <c r="G21" s="109"/>
      <c r="H21" s="37">
        <v>6</v>
      </c>
      <c r="I21" s="115">
        <f t="shared" si="2"/>
        <v>6</v>
      </c>
      <c r="J21" s="109"/>
      <c r="K21" s="37">
        <v>12</v>
      </c>
      <c r="L21" s="115">
        <f t="shared" si="3"/>
        <v>12</v>
      </c>
      <c r="M21" s="228">
        <v>7</v>
      </c>
      <c r="N21" s="228"/>
      <c r="O21" s="228"/>
      <c r="P21" s="208">
        <f t="shared" si="5"/>
        <v>95</v>
      </c>
      <c r="Q21"/>
      <c r="R21"/>
    </row>
    <row r="22" spans="1:18" s="1" customFormat="1" ht="12.75">
      <c r="A22" s="47">
        <v>2</v>
      </c>
      <c r="B22" s="36" t="s">
        <v>138</v>
      </c>
      <c r="C22" s="213">
        <v>5094</v>
      </c>
      <c r="D22" s="109"/>
      <c r="E22" s="37">
        <v>11</v>
      </c>
      <c r="F22" s="115">
        <f t="shared" si="1"/>
        <v>11</v>
      </c>
      <c r="G22" s="109"/>
      <c r="H22" s="37">
        <v>6</v>
      </c>
      <c r="I22" s="115">
        <f t="shared" si="2"/>
        <v>6</v>
      </c>
      <c r="J22" s="109"/>
      <c r="K22" s="37">
        <v>3</v>
      </c>
      <c r="L22" s="115">
        <f t="shared" si="3"/>
        <v>3</v>
      </c>
      <c r="M22" s="228"/>
      <c r="N22" s="228"/>
      <c r="O22" s="228"/>
      <c r="P22" s="208">
        <f t="shared" si="5"/>
        <v>40</v>
      </c>
      <c r="Q22"/>
      <c r="R22"/>
    </row>
    <row r="23" spans="1:18" s="1" customFormat="1" ht="12.75">
      <c r="A23" s="47">
        <v>2</v>
      </c>
      <c r="B23" s="36" t="s">
        <v>139</v>
      </c>
      <c r="C23" s="213">
        <v>3700</v>
      </c>
      <c r="D23" s="109"/>
      <c r="E23" s="37">
        <v>32</v>
      </c>
      <c r="F23" s="115">
        <f t="shared" si="1"/>
        <v>32</v>
      </c>
      <c r="G23" s="109"/>
      <c r="H23" s="37">
        <v>10</v>
      </c>
      <c r="I23" s="115">
        <f t="shared" si="2"/>
        <v>10</v>
      </c>
      <c r="J23" s="109"/>
      <c r="K23" s="37">
        <v>3</v>
      </c>
      <c r="L23" s="115">
        <f t="shared" si="3"/>
        <v>3</v>
      </c>
      <c r="M23" s="228">
        <v>1</v>
      </c>
      <c r="N23" s="228">
        <v>3</v>
      </c>
      <c r="O23" s="228"/>
      <c r="P23" s="208">
        <f t="shared" si="5"/>
        <v>94</v>
      </c>
      <c r="Q23"/>
      <c r="R23"/>
    </row>
    <row r="24" spans="1:18" s="1" customFormat="1" ht="12.75">
      <c r="A24" s="47">
        <v>2</v>
      </c>
      <c r="B24" s="36" t="s">
        <v>140</v>
      </c>
      <c r="C24" s="213">
        <v>1466</v>
      </c>
      <c r="D24" s="109"/>
      <c r="E24" s="37">
        <v>17</v>
      </c>
      <c r="F24" s="115">
        <f t="shared" si="1"/>
        <v>17</v>
      </c>
      <c r="G24" s="109"/>
      <c r="H24" s="37">
        <v>10</v>
      </c>
      <c r="I24" s="115">
        <f t="shared" si="2"/>
        <v>10</v>
      </c>
      <c r="J24" s="109"/>
      <c r="K24" s="37">
        <v>7</v>
      </c>
      <c r="L24" s="115">
        <f t="shared" si="3"/>
        <v>7</v>
      </c>
      <c r="M24" s="228"/>
      <c r="N24" s="228"/>
      <c r="O24" s="228"/>
      <c r="P24" s="208">
        <f t="shared" si="5"/>
        <v>68</v>
      </c>
      <c r="Q24"/>
      <c r="R24"/>
    </row>
    <row r="25" spans="1:18" s="1" customFormat="1" ht="12.75">
      <c r="A25" s="47">
        <v>2</v>
      </c>
      <c r="B25" s="36" t="s">
        <v>141</v>
      </c>
      <c r="C25" s="213">
        <v>1848</v>
      </c>
      <c r="D25" s="109"/>
      <c r="E25" s="37">
        <v>32</v>
      </c>
      <c r="F25" s="115">
        <f t="shared" si="1"/>
        <v>32</v>
      </c>
      <c r="G25" s="109"/>
      <c r="H25" s="37">
        <v>12</v>
      </c>
      <c r="I25" s="115">
        <f t="shared" si="2"/>
        <v>12</v>
      </c>
      <c r="J25" s="109"/>
      <c r="K25" s="37">
        <v>10</v>
      </c>
      <c r="L25" s="115">
        <f t="shared" si="3"/>
        <v>10</v>
      </c>
      <c r="M25" s="228"/>
      <c r="N25" s="228"/>
      <c r="O25" s="228"/>
      <c r="P25" s="208">
        <f t="shared" si="5"/>
        <v>108</v>
      </c>
      <c r="Q25"/>
      <c r="R25"/>
    </row>
    <row r="26" spans="1:18" s="1" customFormat="1" ht="12.75">
      <c r="A26" s="47">
        <v>2</v>
      </c>
      <c r="B26" s="36" t="s">
        <v>142</v>
      </c>
      <c r="C26" s="213">
        <v>2300</v>
      </c>
      <c r="D26" s="109"/>
      <c r="E26" s="37">
        <v>20</v>
      </c>
      <c r="F26" s="115">
        <f t="shared" si="1"/>
        <v>20</v>
      </c>
      <c r="G26" s="109"/>
      <c r="H26" s="37">
        <v>12</v>
      </c>
      <c r="I26" s="115">
        <f t="shared" si="2"/>
        <v>12</v>
      </c>
      <c r="J26" s="109"/>
      <c r="K26" s="37">
        <v>4</v>
      </c>
      <c r="L26" s="115">
        <f t="shared" si="3"/>
        <v>4</v>
      </c>
      <c r="M26" s="228"/>
      <c r="N26" s="228"/>
      <c r="O26" s="228"/>
      <c r="P26" s="208">
        <f t="shared" si="5"/>
        <v>72</v>
      </c>
      <c r="Q26"/>
      <c r="R26"/>
    </row>
    <row r="27" spans="1:18" s="1" customFormat="1" ht="12.75">
      <c r="A27" s="47">
        <v>2</v>
      </c>
      <c r="B27" s="36" t="s">
        <v>143</v>
      </c>
      <c r="C27" s="213">
        <v>5806</v>
      </c>
      <c r="D27" s="109">
        <v>38</v>
      </c>
      <c r="E27" s="37">
        <v>2</v>
      </c>
      <c r="F27" s="115">
        <f t="shared" si="1"/>
        <v>40</v>
      </c>
      <c r="G27" s="109">
        <v>16</v>
      </c>
      <c r="H27" s="37">
        <v>2</v>
      </c>
      <c r="I27" s="115">
        <f t="shared" si="2"/>
        <v>18</v>
      </c>
      <c r="J27" s="109">
        <v>34</v>
      </c>
      <c r="K27" s="37">
        <v>2</v>
      </c>
      <c r="L27" s="115">
        <f t="shared" si="3"/>
        <v>36</v>
      </c>
      <c r="M27" s="228">
        <v>15</v>
      </c>
      <c r="N27" s="228"/>
      <c r="O27" s="228"/>
      <c r="P27" s="208">
        <f t="shared" si="5"/>
        <v>203</v>
      </c>
      <c r="Q27"/>
      <c r="R27"/>
    </row>
    <row r="28" spans="1:18" s="1" customFormat="1" ht="12.75">
      <c r="A28" s="47">
        <v>2</v>
      </c>
      <c r="B28" s="36" t="s">
        <v>144</v>
      </c>
      <c r="C28" s="213">
        <v>4216</v>
      </c>
      <c r="D28" s="109">
        <v>40</v>
      </c>
      <c r="E28" s="37"/>
      <c r="F28" s="115">
        <f t="shared" si="1"/>
        <v>40</v>
      </c>
      <c r="G28" s="109">
        <v>3</v>
      </c>
      <c r="H28" s="37"/>
      <c r="I28" s="115">
        <f t="shared" si="2"/>
        <v>3</v>
      </c>
      <c r="J28" s="109">
        <v>14</v>
      </c>
      <c r="K28" s="37"/>
      <c r="L28" s="115">
        <f t="shared" si="3"/>
        <v>14</v>
      </c>
      <c r="M28" s="228">
        <v>8</v>
      </c>
      <c r="N28" s="228"/>
      <c r="O28" s="228"/>
      <c r="P28" s="208">
        <f t="shared" si="5"/>
        <v>122</v>
      </c>
      <c r="Q28"/>
      <c r="R28"/>
    </row>
    <row r="29" spans="1:18" s="1" customFormat="1" ht="12.75">
      <c r="A29" s="47">
        <v>2</v>
      </c>
      <c r="B29" s="36" t="s">
        <v>145</v>
      </c>
      <c r="C29" s="213">
        <v>5674</v>
      </c>
      <c r="D29" s="109"/>
      <c r="E29" s="37">
        <v>26</v>
      </c>
      <c r="F29" s="115">
        <f t="shared" si="1"/>
        <v>26</v>
      </c>
      <c r="G29" s="109"/>
      <c r="H29" s="37">
        <v>3</v>
      </c>
      <c r="I29" s="115">
        <f t="shared" si="2"/>
        <v>3</v>
      </c>
      <c r="J29" s="109"/>
      <c r="K29" s="37">
        <v>10</v>
      </c>
      <c r="L29" s="115">
        <f t="shared" si="3"/>
        <v>10</v>
      </c>
      <c r="M29" s="228">
        <v>8</v>
      </c>
      <c r="N29" s="228"/>
      <c r="O29" s="228"/>
      <c r="P29" s="208">
        <f t="shared" si="5"/>
        <v>86</v>
      </c>
      <c r="Q29"/>
      <c r="R29"/>
    </row>
    <row r="30" spans="1:18" s="1" customFormat="1" ht="12.75">
      <c r="A30" s="47">
        <v>2</v>
      </c>
      <c r="B30" s="36" t="s">
        <v>146</v>
      </c>
      <c r="C30" s="213">
        <v>3368</v>
      </c>
      <c r="D30" s="109">
        <v>28</v>
      </c>
      <c r="E30" s="37">
        <v>16</v>
      </c>
      <c r="F30" s="115">
        <f t="shared" si="1"/>
        <v>44</v>
      </c>
      <c r="G30" s="109">
        <v>31</v>
      </c>
      <c r="H30" s="37">
        <v>9</v>
      </c>
      <c r="I30" s="115">
        <f t="shared" si="2"/>
        <v>40</v>
      </c>
      <c r="J30" s="109">
        <v>8</v>
      </c>
      <c r="K30" s="37">
        <v>3</v>
      </c>
      <c r="L30" s="115">
        <f t="shared" si="3"/>
        <v>11</v>
      </c>
      <c r="M30" s="228"/>
      <c r="N30" s="228"/>
      <c r="O30" s="228"/>
      <c r="P30" s="208">
        <f t="shared" si="5"/>
        <v>190</v>
      </c>
      <c r="Q30"/>
      <c r="R30"/>
    </row>
    <row r="31" spans="1:18" s="1" customFormat="1" ht="12.75">
      <c r="A31" s="47">
        <v>2</v>
      </c>
      <c r="B31" s="36" t="s">
        <v>147</v>
      </c>
      <c r="C31" s="213">
        <v>5603</v>
      </c>
      <c r="D31" s="109"/>
      <c r="E31" s="37">
        <v>40</v>
      </c>
      <c r="F31" s="115">
        <f t="shared" si="1"/>
        <v>40</v>
      </c>
      <c r="G31" s="109"/>
      <c r="H31" s="37">
        <v>26</v>
      </c>
      <c r="I31" s="115">
        <f t="shared" si="2"/>
        <v>26</v>
      </c>
      <c r="J31" s="109"/>
      <c r="K31" s="37">
        <v>18</v>
      </c>
      <c r="L31" s="115">
        <f t="shared" si="3"/>
        <v>18</v>
      </c>
      <c r="M31" s="228"/>
      <c r="N31" s="228"/>
      <c r="O31" s="228"/>
      <c r="P31" s="208">
        <f t="shared" si="5"/>
        <v>168</v>
      </c>
      <c r="Q31"/>
      <c r="R31"/>
    </row>
    <row r="32" spans="1:18" s="1" customFormat="1" ht="12.75">
      <c r="A32" s="47">
        <v>2</v>
      </c>
      <c r="B32" s="36" t="s">
        <v>148</v>
      </c>
      <c r="C32" s="213">
        <v>5471</v>
      </c>
      <c r="D32" s="109">
        <v>92</v>
      </c>
      <c r="E32" s="37"/>
      <c r="F32" s="115">
        <f t="shared" si="1"/>
        <v>92</v>
      </c>
      <c r="G32" s="109">
        <v>11</v>
      </c>
      <c r="H32" s="37"/>
      <c r="I32" s="115">
        <f t="shared" si="2"/>
        <v>11</v>
      </c>
      <c r="J32" s="109">
        <v>33</v>
      </c>
      <c r="K32" s="37"/>
      <c r="L32" s="115">
        <f t="shared" si="3"/>
        <v>33</v>
      </c>
      <c r="M32" s="228">
        <v>11</v>
      </c>
      <c r="N32" s="228"/>
      <c r="O32" s="228"/>
      <c r="P32" s="208">
        <f t="shared" si="5"/>
        <v>283</v>
      </c>
      <c r="Q32"/>
      <c r="R32"/>
    </row>
    <row r="33" spans="1:18" s="1" customFormat="1" ht="12.75">
      <c r="A33" s="47">
        <v>2</v>
      </c>
      <c r="B33" s="36" t="s">
        <v>149</v>
      </c>
      <c r="C33" s="213">
        <v>8028</v>
      </c>
      <c r="D33" s="109"/>
      <c r="E33" s="37">
        <v>56</v>
      </c>
      <c r="F33" s="115">
        <f t="shared" si="1"/>
        <v>56</v>
      </c>
      <c r="G33" s="109"/>
      <c r="H33" s="37">
        <v>10</v>
      </c>
      <c r="I33" s="115">
        <f t="shared" si="2"/>
        <v>10</v>
      </c>
      <c r="J33" s="109"/>
      <c r="K33" s="37">
        <v>18</v>
      </c>
      <c r="L33" s="115">
        <f t="shared" si="3"/>
        <v>18</v>
      </c>
      <c r="M33" s="228"/>
      <c r="N33" s="228"/>
      <c r="O33" s="228"/>
      <c r="P33" s="208">
        <f t="shared" si="5"/>
        <v>168</v>
      </c>
      <c r="Q33"/>
      <c r="R33"/>
    </row>
    <row r="34" spans="1:18" s="1" customFormat="1" ht="12.75">
      <c r="A34" s="47">
        <v>2</v>
      </c>
      <c r="B34" s="36" t="s">
        <v>150</v>
      </c>
      <c r="C34" s="213">
        <v>2201</v>
      </c>
      <c r="D34" s="109"/>
      <c r="E34" s="37">
        <v>16</v>
      </c>
      <c r="F34" s="115">
        <f t="shared" si="1"/>
        <v>16</v>
      </c>
      <c r="G34" s="109"/>
      <c r="H34" s="37">
        <v>6</v>
      </c>
      <c r="I34" s="115">
        <f t="shared" si="2"/>
        <v>6</v>
      </c>
      <c r="J34" s="109"/>
      <c r="K34" s="37">
        <v>4</v>
      </c>
      <c r="L34" s="115">
        <f t="shared" si="3"/>
        <v>4</v>
      </c>
      <c r="M34" s="228"/>
      <c r="N34" s="228"/>
      <c r="O34" s="228"/>
      <c r="P34" s="208">
        <f t="shared" si="5"/>
        <v>52</v>
      </c>
      <c r="Q34"/>
      <c r="R34"/>
    </row>
    <row r="35" spans="1:18" s="1" customFormat="1" ht="12.75">
      <c r="A35" s="47">
        <v>2</v>
      </c>
      <c r="B35" s="36" t="s">
        <v>151</v>
      </c>
      <c r="C35" s="213">
        <v>2107</v>
      </c>
      <c r="D35" s="109"/>
      <c r="E35" s="37">
        <v>16</v>
      </c>
      <c r="F35" s="115">
        <f t="shared" si="1"/>
        <v>16</v>
      </c>
      <c r="G35" s="109"/>
      <c r="H35" s="37">
        <v>6</v>
      </c>
      <c r="I35" s="115">
        <f t="shared" si="2"/>
        <v>6</v>
      </c>
      <c r="J35" s="109"/>
      <c r="K35" s="37">
        <v>8</v>
      </c>
      <c r="L35" s="115">
        <f t="shared" si="3"/>
        <v>8</v>
      </c>
      <c r="M35" s="228"/>
      <c r="N35" s="228"/>
      <c r="O35" s="228"/>
      <c r="P35" s="208">
        <f t="shared" si="5"/>
        <v>60</v>
      </c>
      <c r="Q35"/>
      <c r="R35"/>
    </row>
    <row r="36" spans="1:18" s="1" customFormat="1" ht="12.75">
      <c r="A36" s="47">
        <v>2</v>
      </c>
      <c r="B36" s="36" t="s">
        <v>152</v>
      </c>
      <c r="C36" s="213">
        <v>906</v>
      </c>
      <c r="D36" s="109"/>
      <c r="E36" s="37">
        <v>10</v>
      </c>
      <c r="F36" s="115">
        <f t="shared" si="1"/>
        <v>10</v>
      </c>
      <c r="G36" s="109"/>
      <c r="H36" s="37">
        <v>6</v>
      </c>
      <c r="I36" s="115">
        <f t="shared" si="2"/>
        <v>6</v>
      </c>
      <c r="J36" s="109"/>
      <c r="K36" s="37">
        <v>4</v>
      </c>
      <c r="L36" s="115">
        <f t="shared" si="3"/>
        <v>4</v>
      </c>
      <c r="M36" s="228"/>
      <c r="N36" s="228"/>
      <c r="O36" s="228"/>
      <c r="P36" s="208">
        <f t="shared" si="5"/>
        <v>40</v>
      </c>
      <c r="Q36"/>
      <c r="R36"/>
    </row>
    <row r="37" spans="1:18" s="1" customFormat="1" ht="12.75">
      <c r="A37" s="47">
        <v>2</v>
      </c>
      <c r="B37" s="36" t="s">
        <v>153</v>
      </c>
      <c r="C37" s="213">
        <v>2991</v>
      </c>
      <c r="D37" s="109">
        <v>34</v>
      </c>
      <c r="E37" s="37">
        <v>12</v>
      </c>
      <c r="F37" s="115">
        <f t="shared" si="1"/>
        <v>46</v>
      </c>
      <c r="G37" s="109">
        <v>11</v>
      </c>
      <c r="H37" s="37">
        <v>7</v>
      </c>
      <c r="I37" s="115">
        <f t="shared" si="2"/>
        <v>18</v>
      </c>
      <c r="J37" s="109">
        <v>10</v>
      </c>
      <c r="K37" s="37">
        <v>4</v>
      </c>
      <c r="L37" s="115">
        <f t="shared" si="3"/>
        <v>14</v>
      </c>
      <c r="M37" s="228"/>
      <c r="N37" s="228"/>
      <c r="O37" s="228"/>
      <c r="P37" s="208">
        <f t="shared" si="5"/>
        <v>156</v>
      </c>
      <c r="Q37"/>
      <c r="R37"/>
    </row>
    <row r="38" spans="1:18" s="1" customFormat="1" ht="12.75">
      <c r="A38" s="47">
        <v>2</v>
      </c>
      <c r="B38" s="36" t="s">
        <v>154</v>
      </c>
      <c r="C38" s="213">
        <v>4042</v>
      </c>
      <c r="D38" s="109">
        <v>35</v>
      </c>
      <c r="E38" s="37">
        <v>35</v>
      </c>
      <c r="F38" s="115">
        <f t="shared" si="1"/>
        <v>70</v>
      </c>
      <c r="G38" s="109">
        <v>4</v>
      </c>
      <c r="H38" s="37">
        <v>4</v>
      </c>
      <c r="I38" s="115">
        <f t="shared" si="2"/>
        <v>8</v>
      </c>
      <c r="J38" s="109">
        <v>9</v>
      </c>
      <c r="K38" s="37">
        <v>8</v>
      </c>
      <c r="L38" s="115">
        <f t="shared" si="3"/>
        <v>17</v>
      </c>
      <c r="M38" s="228">
        <v>3</v>
      </c>
      <c r="N38" s="228"/>
      <c r="O38" s="228"/>
      <c r="P38" s="208">
        <f t="shared" si="5"/>
        <v>193</v>
      </c>
      <c r="Q38"/>
      <c r="R38"/>
    </row>
    <row r="39" spans="1:18" s="1" customFormat="1" ht="12.75">
      <c r="A39" s="47">
        <v>2</v>
      </c>
      <c r="B39" s="36" t="s">
        <v>155</v>
      </c>
      <c r="C39" s="213">
        <v>6002</v>
      </c>
      <c r="D39" s="109"/>
      <c r="E39" s="37">
        <v>40</v>
      </c>
      <c r="F39" s="115">
        <f t="shared" si="1"/>
        <v>40</v>
      </c>
      <c r="G39" s="109"/>
      <c r="H39" s="37">
        <v>12</v>
      </c>
      <c r="I39" s="115">
        <f t="shared" si="2"/>
        <v>12</v>
      </c>
      <c r="J39" s="109"/>
      <c r="K39" s="37">
        <v>8</v>
      </c>
      <c r="L39" s="115">
        <f t="shared" si="3"/>
        <v>8</v>
      </c>
      <c r="M39" s="228">
        <v>5</v>
      </c>
      <c r="N39" s="228"/>
      <c r="O39" s="228"/>
      <c r="P39" s="208">
        <f t="shared" si="5"/>
        <v>125</v>
      </c>
      <c r="Q39"/>
      <c r="R39"/>
    </row>
    <row r="40" spans="1:18" s="1" customFormat="1" ht="12.75">
      <c r="A40" s="47">
        <v>2</v>
      </c>
      <c r="B40" s="36" t="s">
        <v>156</v>
      </c>
      <c r="C40" s="213">
        <v>2031</v>
      </c>
      <c r="D40" s="109">
        <v>3</v>
      </c>
      <c r="E40" s="37">
        <v>11</v>
      </c>
      <c r="F40" s="115">
        <f t="shared" si="1"/>
        <v>14</v>
      </c>
      <c r="G40" s="109">
        <v>12</v>
      </c>
      <c r="H40" s="37">
        <v>6</v>
      </c>
      <c r="I40" s="115">
        <f t="shared" si="2"/>
        <v>18</v>
      </c>
      <c r="J40" s="109">
        <v>3</v>
      </c>
      <c r="K40" s="37">
        <v>3</v>
      </c>
      <c r="L40" s="115">
        <f t="shared" si="3"/>
        <v>6</v>
      </c>
      <c r="M40" s="228"/>
      <c r="N40" s="228"/>
      <c r="O40" s="228"/>
      <c r="P40" s="208">
        <f t="shared" si="5"/>
        <v>76</v>
      </c>
      <c r="Q40"/>
      <c r="R40"/>
    </row>
    <row r="41" spans="1:18" s="1" customFormat="1" ht="12.75">
      <c r="A41" s="47">
        <v>2</v>
      </c>
      <c r="B41" s="36" t="s">
        <v>157</v>
      </c>
      <c r="C41" s="213">
        <v>5799</v>
      </c>
      <c r="D41" s="109"/>
      <c r="E41" s="37">
        <v>22</v>
      </c>
      <c r="F41" s="115">
        <f t="shared" si="1"/>
        <v>22</v>
      </c>
      <c r="G41" s="109"/>
      <c r="H41" s="37">
        <v>6</v>
      </c>
      <c r="I41" s="115">
        <f t="shared" si="2"/>
        <v>6</v>
      </c>
      <c r="J41" s="109"/>
      <c r="K41" s="37">
        <v>4</v>
      </c>
      <c r="L41" s="115">
        <f t="shared" si="3"/>
        <v>4</v>
      </c>
      <c r="M41" s="228"/>
      <c r="N41" s="228"/>
      <c r="O41" s="228"/>
      <c r="P41" s="208">
        <f t="shared" si="5"/>
        <v>64</v>
      </c>
      <c r="Q41"/>
      <c r="R41"/>
    </row>
    <row r="42" spans="1:18" s="1" customFormat="1" ht="12.75">
      <c r="A42" s="47">
        <v>2</v>
      </c>
      <c r="B42" s="36" t="s">
        <v>158</v>
      </c>
      <c r="C42" s="213">
        <v>1719</v>
      </c>
      <c r="D42" s="109">
        <v>5</v>
      </c>
      <c r="E42" s="37">
        <v>10</v>
      </c>
      <c r="F42" s="115">
        <f t="shared" si="1"/>
        <v>15</v>
      </c>
      <c r="G42" s="109">
        <v>2</v>
      </c>
      <c r="H42" s="37">
        <v>4</v>
      </c>
      <c r="I42" s="115">
        <f t="shared" si="2"/>
        <v>6</v>
      </c>
      <c r="J42" s="109">
        <v>3</v>
      </c>
      <c r="K42" s="37">
        <v>3</v>
      </c>
      <c r="L42" s="115">
        <f t="shared" si="3"/>
        <v>6</v>
      </c>
      <c r="M42" s="228"/>
      <c r="N42" s="228"/>
      <c r="O42" s="228"/>
      <c r="P42" s="208">
        <f t="shared" si="5"/>
        <v>54</v>
      </c>
      <c r="Q42"/>
      <c r="R42"/>
    </row>
    <row r="43" spans="1:18" s="1" customFormat="1" ht="12.75">
      <c r="A43" s="47">
        <v>2</v>
      </c>
      <c r="B43" s="36" t="s">
        <v>159</v>
      </c>
      <c r="C43" s="213">
        <v>3816</v>
      </c>
      <c r="D43" s="109"/>
      <c r="E43" s="37">
        <v>34</v>
      </c>
      <c r="F43" s="115">
        <f t="shared" si="1"/>
        <v>34</v>
      </c>
      <c r="G43" s="109"/>
      <c r="H43" s="37">
        <v>6</v>
      </c>
      <c r="I43" s="115">
        <f t="shared" si="2"/>
        <v>6</v>
      </c>
      <c r="J43" s="109"/>
      <c r="K43" s="37">
        <v>4</v>
      </c>
      <c r="L43" s="115">
        <f t="shared" si="3"/>
        <v>4</v>
      </c>
      <c r="M43" s="228">
        <v>2</v>
      </c>
      <c r="N43" s="228"/>
      <c r="O43" s="228"/>
      <c r="P43" s="208">
        <f t="shared" si="5"/>
        <v>90</v>
      </c>
      <c r="Q43"/>
      <c r="R43"/>
    </row>
    <row r="44" spans="1:18" s="1" customFormat="1" ht="12.75">
      <c r="A44" s="47">
        <v>2</v>
      </c>
      <c r="B44" s="36" t="s">
        <v>160</v>
      </c>
      <c r="C44" s="213">
        <v>1010</v>
      </c>
      <c r="D44" s="109"/>
      <c r="E44" s="37">
        <v>12</v>
      </c>
      <c r="F44" s="115">
        <f t="shared" si="1"/>
        <v>12</v>
      </c>
      <c r="G44" s="109"/>
      <c r="H44" s="37">
        <v>6</v>
      </c>
      <c r="I44" s="115">
        <f t="shared" si="2"/>
        <v>6</v>
      </c>
      <c r="J44" s="109"/>
      <c r="K44" s="37">
        <v>3</v>
      </c>
      <c r="L44" s="115">
        <f t="shared" si="3"/>
        <v>3</v>
      </c>
      <c r="M44" s="228"/>
      <c r="N44" s="228"/>
      <c r="O44" s="228"/>
      <c r="P44" s="208">
        <f t="shared" si="5"/>
        <v>42</v>
      </c>
      <c r="Q44"/>
      <c r="R44"/>
    </row>
    <row r="45" spans="1:18" s="1" customFormat="1" ht="12.75">
      <c r="A45" s="47">
        <v>2</v>
      </c>
      <c r="B45" s="36" t="s">
        <v>161</v>
      </c>
      <c r="C45" s="213">
        <v>1580</v>
      </c>
      <c r="D45" s="109"/>
      <c r="E45" s="37">
        <v>12</v>
      </c>
      <c r="F45" s="115">
        <f t="shared" si="1"/>
        <v>12</v>
      </c>
      <c r="G45" s="109"/>
      <c r="H45" s="37">
        <v>6</v>
      </c>
      <c r="I45" s="115">
        <f t="shared" si="2"/>
        <v>6</v>
      </c>
      <c r="J45" s="109"/>
      <c r="K45" s="37">
        <v>3</v>
      </c>
      <c r="L45" s="115">
        <f t="shared" si="3"/>
        <v>3</v>
      </c>
      <c r="M45" s="228"/>
      <c r="N45" s="228"/>
      <c r="O45" s="228"/>
      <c r="P45" s="208">
        <f t="shared" si="5"/>
        <v>42</v>
      </c>
      <c r="Q45"/>
      <c r="R45"/>
    </row>
    <row r="46" spans="1:16" s="1" customFormat="1" ht="12.75">
      <c r="A46" s="47">
        <v>2</v>
      </c>
      <c r="B46" s="36" t="s">
        <v>162</v>
      </c>
      <c r="C46" s="213">
        <v>374.018</v>
      </c>
      <c r="D46" s="109">
        <v>6</v>
      </c>
      <c r="E46" s="37"/>
      <c r="F46" s="115">
        <f t="shared" si="1"/>
        <v>6</v>
      </c>
      <c r="G46" s="109">
        <v>3</v>
      </c>
      <c r="H46" s="37"/>
      <c r="I46" s="115">
        <f t="shared" si="2"/>
        <v>3</v>
      </c>
      <c r="J46" s="109">
        <v>3</v>
      </c>
      <c r="K46" s="37"/>
      <c r="L46" s="115">
        <f t="shared" si="3"/>
        <v>3</v>
      </c>
      <c r="M46" s="228">
        <v>2</v>
      </c>
      <c r="N46" s="228"/>
      <c r="O46" s="228"/>
      <c r="P46" s="208">
        <f t="shared" si="5"/>
        <v>26</v>
      </c>
    </row>
    <row r="47" spans="1:16" s="1" customFormat="1" ht="12.75">
      <c r="A47" s="49">
        <v>2</v>
      </c>
      <c r="B47" s="39" t="s">
        <v>163</v>
      </c>
      <c r="C47" s="216">
        <v>584.3168</v>
      </c>
      <c r="D47" s="112">
        <v>4</v>
      </c>
      <c r="E47" s="40"/>
      <c r="F47" s="118">
        <f t="shared" si="1"/>
        <v>4</v>
      </c>
      <c r="G47" s="112"/>
      <c r="H47" s="40"/>
      <c r="I47" s="118">
        <f t="shared" si="2"/>
        <v>0</v>
      </c>
      <c r="J47" s="112">
        <v>1</v>
      </c>
      <c r="K47" s="40"/>
      <c r="L47" s="118">
        <f t="shared" si="3"/>
        <v>1</v>
      </c>
      <c r="M47" s="232">
        <v>5</v>
      </c>
      <c r="N47" s="232"/>
      <c r="O47" s="232"/>
      <c r="P47" s="210">
        <f t="shared" si="5"/>
        <v>15</v>
      </c>
    </row>
    <row r="48" spans="1:16" s="5" customFormat="1" ht="13.5" thickBot="1">
      <c r="A48" s="16"/>
      <c r="B48" s="16"/>
      <c r="C48" s="8">
        <f aca="true" t="shared" si="6" ref="C48:P48">SUM(C20:C47)</f>
        <v>98038.3348</v>
      </c>
      <c r="D48" s="113">
        <f t="shared" si="6"/>
        <v>285</v>
      </c>
      <c r="E48" s="7">
        <f t="shared" si="6"/>
        <v>524</v>
      </c>
      <c r="F48" s="119">
        <f>SUM(F20:F47)</f>
        <v>809</v>
      </c>
      <c r="G48" s="113">
        <f t="shared" si="6"/>
        <v>93</v>
      </c>
      <c r="H48" s="7">
        <f t="shared" si="6"/>
        <v>187</v>
      </c>
      <c r="I48" s="119">
        <f>SUM(I20:I47)</f>
        <v>280</v>
      </c>
      <c r="J48" s="113">
        <f t="shared" si="6"/>
        <v>118</v>
      </c>
      <c r="K48" s="7">
        <f t="shared" si="6"/>
        <v>151</v>
      </c>
      <c r="L48" s="119">
        <f>SUM(L20:L47)</f>
        <v>269</v>
      </c>
      <c r="M48" s="200">
        <f t="shared" si="6"/>
        <v>67</v>
      </c>
      <c r="N48" s="200">
        <f t="shared" si="6"/>
        <v>3</v>
      </c>
      <c r="O48" s="200">
        <f>SUM(O20:O47)</f>
        <v>0</v>
      </c>
      <c r="P48" s="85">
        <f t="shared" si="6"/>
        <v>2786</v>
      </c>
    </row>
    <row r="49" spans="1:16" ht="12.75">
      <c r="A49" s="51">
        <v>3</v>
      </c>
      <c r="B49" s="22" t="s">
        <v>0</v>
      </c>
      <c r="C49" s="218">
        <v>3052</v>
      </c>
      <c r="D49" s="161"/>
      <c r="E49" s="23">
        <v>29</v>
      </c>
      <c r="F49" s="123">
        <f t="shared" si="1"/>
        <v>29</v>
      </c>
      <c r="G49" s="161"/>
      <c r="H49" s="23">
        <v>14</v>
      </c>
      <c r="I49" s="123">
        <f t="shared" si="2"/>
        <v>14</v>
      </c>
      <c r="J49" s="161"/>
      <c r="K49" s="23"/>
      <c r="L49" s="123">
        <f t="shared" si="3"/>
        <v>0</v>
      </c>
      <c r="M49" s="233"/>
      <c r="N49" s="233"/>
      <c r="O49" s="233"/>
      <c r="P49" s="209">
        <f aca="true" t="shared" si="7" ref="P49:P65">SUM(D49:N49)</f>
        <v>86</v>
      </c>
    </row>
    <row r="50" spans="1:16" ht="12.75">
      <c r="A50" s="48">
        <v>3</v>
      </c>
      <c r="B50" s="25" t="s">
        <v>1</v>
      </c>
      <c r="C50" s="214">
        <v>1308</v>
      </c>
      <c r="D50" s="110"/>
      <c r="E50" s="26">
        <v>32</v>
      </c>
      <c r="F50" s="116">
        <f t="shared" si="1"/>
        <v>32</v>
      </c>
      <c r="G50" s="110"/>
      <c r="H50" s="26">
        <v>40</v>
      </c>
      <c r="I50" s="116">
        <f t="shared" si="2"/>
        <v>40</v>
      </c>
      <c r="J50" s="110"/>
      <c r="K50" s="26">
        <v>3</v>
      </c>
      <c r="L50" s="116">
        <f t="shared" si="3"/>
        <v>3</v>
      </c>
      <c r="M50" s="229"/>
      <c r="N50" s="229"/>
      <c r="O50" s="229"/>
      <c r="P50" s="208">
        <f t="shared" si="7"/>
        <v>150</v>
      </c>
    </row>
    <row r="51" spans="1:16" ht="12.75">
      <c r="A51" s="48">
        <v>3</v>
      </c>
      <c r="B51" s="25" t="s">
        <v>2</v>
      </c>
      <c r="C51" s="214">
        <v>4411</v>
      </c>
      <c r="D51" s="110"/>
      <c r="E51" s="26">
        <v>42</v>
      </c>
      <c r="F51" s="116">
        <f t="shared" si="1"/>
        <v>42</v>
      </c>
      <c r="G51" s="110"/>
      <c r="H51" s="26">
        <v>35</v>
      </c>
      <c r="I51" s="116">
        <f t="shared" si="2"/>
        <v>35</v>
      </c>
      <c r="J51" s="110"/>
      <c r="K51" s="26"/>
      <c r="L51" s="116">
        <f t="shared" si="3"/>
        <v>0</v>
      </c>
      <c r="M51" s="229"/>
      <c r="N51" s="229"/>
      <c r="O51" s="229"/>
      <c r="P51" s="208">
        <f t="shared" si="7"/>
        <v>154</v>
      </c>
    </row>
    <row r="52" spans="1:16" ht="12.75">
      <c r="A52" s="48">
        <v>3</v>
      </c>
      <c r="B52" s="25" t="s">
        <v>3</v>
      </c>
      <c r="C52" s="214">
        <v>2339</v>
      </c>
      <c r="D52" s="110"/>
      <c r="E52" s="26">
        <v>26</v>
      </c>
      <c r="F52" s="116">
        <f t="shared" si="1"/>
        <v>26</v>
      </c>
      <c r="G52" s="110"/>
      <c r="H52" s="26">
        <v>20</v>
      </c>
      <c r="I52" s="116">
        <f t="shared" si="2"/>
        <v>20</v>
      </c>
      <c r="J52" s="110"/>
      <c r="K52" s="26"/>
      <c r="L52" s="116">
        <f t="shared" si="3"/>
        <v>0</v>
      </c>
      <c r="M52" s="229"/>
      <c r="N52" s="229"/>
      <c r="O52" s="229"/>
      <c r="P52" s="208">
        <f t="shared" si="7"/>
        <v>92</v>
      </c>
    </row>
    <row r="53" spans="1:16" ht="12.75">
      <c r="A53" s="48">
        <v>3</v>
      </c>
      <c r="B53" s="25" t="s">
        <v>4</v>
      </c>
      <c r="C53" s="214">
        <v>4126</v>
      </c>
      <c r="D53" s="110">
        <v>10</v>
      </c>
      <c r="E53" s="26">
        <v>66</v>
      </c>
      <c r="F53" s="116">
        <f t="shared" si="1"/>
        <v>76</v>
      </c>
      <c r="G53" s="110">
        <v>4</v>
      </c>
      <c r="H53" s="26">
        <v>16</v>
      </c>
      <c r="I53" s="116">
        <f t="shared" si="2"/>
        <v>20</v>
      </c>
      <c r="J53" s="110">
        <v>1</v>
      </c>
      <c r="K53" s="26">
        <v>3</v>
      </c>
      <c r="L53" s="116">
        <f t="shared" si="3"/>
        <v>4</v>
      </c>
      <c r="M53" s="229"/>
      <c r="N53" s="229"/>
      <c r="O53" s="229"/>
      <c r="P53" s="208">
        <f t="shared" si="7"/>
        <v>200</v>
      </c>
    </row>
    <row r="54" spans="1:16" ht="12.75">
      <c r="A54" s="48">
        <v>3</v>
      </c>
      <c r="B54" s="25" t="s">
        <v>5</v>
      </c>
      <c r="C54" s="214">
        <v>1600</v>
      </c>
      <c r="D54" s="110"/>
      <c r="E54" s="26">
        <v>30</v>
      </c>
      <c r="F54" s="116">
        <f t="shared" si="1"/>
        <v>30</v>
      </c>
      <c r="G54" s="110"/>
      <c r="H54" s="26">
        <v>40</v>
      </c>
      <c r="I54" s="116">
        <f t="shared" si="2"/>
        <v>40</v>
      </c>
      <c r="J54" s="110"/>
      <c r="K54" s="26">
        <v>4</v>
      </c>
      <c r="L54" s="116">
        <f t="shared" si="3"/>
        <v>4</v>
      </c>
      <c r="M54" s="229"/>
      <c r="N54" s="229"/>
      <c r="O54" s="229"/>
      <c r="P54" s="208">
        <f t="shared" si="7"/>
        <v>148</v>
      </c>
    </row>
    <row r="55" spans="1:16" ht="12.75">
      <c r="A55" s="48">
        <v>3</v>
      </c>
      <c r="B55" s="25" t="s">
        <v>6</v>
      </c>
      <c r="C55" s="214">
        <v>576</v>
      </c>
      <c r="D55" s="110"/>
      <c r="E55" s="26">
        <v>6</v>
      </c>
      <c r="F55" s="116">
        <f t="shared" si="1"/>
        <v>6</v>
      </c>
      <c r="G55" s="110"/>
      <c r="H55" s="26">
        <v>5</v>
      </c>
      <c r="I55" s="116">
        <f t="shared" si="2"/>
        <v>5</v>
      </c>
      <c r="J55" s="110"/>
      <c r="K55" s="26"/>
      <c r="L55" s="116">
        <f t="shared" si="3"/>
        <v>0</v>
      </c>
      <c r="M55" s="229"/>
      <c r="N55" s="229"/>
      <c r="O55" s="229"/>
      <c r="P55" s="208">
        <f t="shared" si="7"/>
        <v>22</v>
      </c>
    </row>
    <row r="56" spans="1:16" ht="12.75">
      <c r="A56" s="48">
        <v>3</v>
      </c>
      <c r="B56" s="25" t="s">
        <v>7</v>
      </c>
      <c r="C56" s="214">
        <v>1985</v>
      </c>
      <c r="D56" s="110"/>
      <c r="E56" s="26">
        <v>44</v>
      </c>
      <c r="F56" s="116">
        <f t="shared" si="1"/>
        <v>44</v>
      </c>
      <c r="G56" s="110"/>
      <c r="H56" s="26">
        <v>32</v>
      </c>
      <c r="I56" s="116">
        <f t="shared" si="2"/>
        <v>32</v>
      </c>
      <c r="J56" s="110"/>
      <c r="K56" s="26">
        <v>1</v>
      </c>
      <c r="L56" s="116">
        <f t="shared" si="3"/>
        <v>1</v>
      </c>
      <c r="M56" s="229"/>
      <c r="N56" s="229"/>
      <c r="O56" s="229"/>
      <c r="P56" s="208">
        <f t="shared" si="7"/>
        <v>154</v>
      </c>
    </row>
    <row r="57" spans="1:16" ht="12.75">
      <c r="A57" s="48">
        <v>3</v>
      </c>
      <c r="B57" s="25" t="s">
        <v>8</v>
      </c>
      <c r="C57" s="214">
        <v>3102</v>
      </c>
      <c r="D57" s="110"/>
      <c r="E57" s="26">
        <v>15</v>
      </c>
      <c r="F57" s="116">
        <f t="shared" si="1"/>
        <v>15</v>
      </c>
      <c r="G57" s="110"/>
      <c r="H57" s="26">
        <v>10</v>
      </c>
      <c r="I57" s="116">
        <f t="shared" si="2"/>
        <v>10</v>
      </c>
      <c r="J57" s="110"/>
      <c r="K57" s="26"/>
      <c r="L57" s="116">
        <f t="shared" si="3"/>
        <v>0</v>
      </c>
      <c r="M57" s="229"/>
      <c r="N57" s="229"/>
      <c r="O57" s="229"/>
      <c r="P57" s="208">
        <f t="shared" si="7"/>
        <v>50</v>
      </c>
    </row>
    <row r="58" spans="1:16" ht="12.75">
      <c r="A58" s="48">
        <v>3</v>
      </c>
      <c r="B58" s="25" t="s">
        <v>9</v>
      </c>
      <c r="C58" s="214">
        <v>4709</v>
      </c>
      <c r="D58" s="110"/>
      <c r="E58" s="26">
        <v>70</v>
      </c>
      <c r="F58" s="116">
        <f t="shared" si="1"/>
        <v>70</v>
      </c>
      <c r="G58" s="110"/>
      <c r="H58" s="26">
        <v>20</v>
      </c>
      <c r="I58" s="116">
        <f t="shared" si="2"/>
        <v>20</v>
      </c>
      <c r="J58" s="110"/>
      <c r="K58" s="26">
        <v>1</v>
      </c>
      <c r="L58" s="116">
        <f t="shared" si="3"/>
        <v>1</v>
      </c>
      <c r="M58" s="229">
        <v>11</v>
      </c>
      <c r="N58" s="229"/>
      <c r="O58" s="229"/>
      <c r="P58" s="208">
        <f t="shared" si="7"/>
        <v>193</v>
      </c>
    </row>
    <row r="59" spans="1:16" ht="12.75">
      <c r="A59" s="48">
        <v>3</v>
      </c>
      <c r="B59" s="25" t="s">
        <v>279</v>
      </c>
      <c r="C59" s="214">
        <v>2613</v>
      </c>
      <c r="D59" s="110"/>
      <c r="E59" s="26">
        <v>87</v>
      </c>
      <c r="F59" s="116">
        <f t="shared" si="1"/>
        <v>87</v>
      </c>
      <c r="G59" s="110"/>
      <c r="H59" s="26">
        <v>80</v>
      </c>
      <c r="I59" s="116">
        <f t="shared" si="2"/>
        <v>80</v>
      </c>
      <c r="J59" s="110"/>
      <c r="K59" s="26">
        <v>1</v>
      </c>
      <c r="L59" s="116">
        <f t="shared" si="3"/>
        <v>1</v>
      </c>
      <c r="M59" s="229"/>
      <c r="N59" s="229"/>
      <c r="O59" s="229"/>
      <c r="P59" s="208">
        <f t="shared" si="7"/>
        <v>336</v>
      </c>
    </row>
    <row r="60" spans="1:16" ht="12.75">
      <c r="A60" s="48">
        <v>3</v>
      </c>
      <c r="B60" s="25" t="s">
        <v>278</v>
      </c>
      <c r="C60" s="214">
        <v>2238</v>
      </c>
      <c r="D60" s="110"/>
      <c r="E60" s="26">
        <v>92</v>
      </c>
      <c r="F60" s="116">
        <f t="shared" si="1"/>
        <v>92</v>
      </c>
      <c r="G60" s="110"/>
      <c r="H60" s="26">
        <v>24</v>
      </c>
      <c r="I60" s="116">
        <f t="shared" si="2"/>
        <v>24</v>
      </c>
      <c r="J60" s="110"/>
      <c r="K60" s="26"/>
      <c r="L60" s="116">
        <f t="shared" si="3"/>
        <v>0</v>
      </c>
      <c r="M60" s="229"/>
      <c r="N60" s="229"/>
      <c r="O60" s="229"/>
      <c r="P60" s="208">
        <f t="shared" si="7"/>
        <v>232</v>
      </c>
    </row>
    <row r="61" spans="1:16" ht="12.75">
      <c r="A61" s="48">
        <v>3</v>
      </c>
      <c r="B61" s="25" t="s">
        <v>10</v>
      </c>
      <c r="C61" s="214">
        <v>2171</v>
      </c>
      <c r="D61" s="110"/>
      <c r="E61" s="26">
        <v>54</v>
      </c>
      <c r="F61" s="116">
        <f t="shared" si="1"/>
        <v>54</v>
      </c>
      <c r="G61" s="110"/>
      <c r="H61" s="26">
        <v>30</v>
      </c>
      <c r="I61" s="116">
        <f t="shared" si="2"/>
        <v>30</v>
      </c>
      <c r="J61" s="110"/>
      <c r="K61" s="26">
        <v>1</v>
      </c>
      <c r="L61" s="116">
        <f t="shared" si="3"/>
        <v>1</v>
      </c>
      <c r="M61" s="229"/>
      <c r="N61" s="229"/>
      <c r="O61" s="229"/>
      <c r="P61" s="208">
        <f t="shared" si="7"/>
        <v>170</v>
      </c>
    </row>
    <row r="62" spans="1:16" ht="12.75">
      <c r="A62" s="48">
        <v>3</v>
      </c>
      <c r="B62" s="25" t="s">
        <v>11</v>
      </c>
      <c r="C62" s="214">
        <v>1940</v>
      </c>
      <c r="D62" s="110"/>
      <c r="E62" s="26">
        <v>70</v>
      </c>
      <c r="F62" s="116">
        <f t="shared" si="1"/>
        <v>70</v>
      </c>
      <c r="G62" s="110"/>
      <c r="H62" s="26">
        <v>80</v>
      </c>
      <c r="I62" s="116">
        <f t="shared" si="2"/>
        <v>80</v>
      </c>
      <c r="J62" s="110"/>
      <c r="K62" s="26">
        <v>4</v>
      </c>
      <c r="L62" s="116">
        <f t="shared" si="3"/>
        <v>4</v>
      </c>
      <c r="M62" s="229"/>
      <c r="N62" s="229"/>
      <c r="O62" s="229"/>
      <c r="P62" s="208">
        <f t="shared" si="7"/>
        <v>308</v>
      </c>
    </row>
    <row r="63" spans="1:16" ht="12.75">
      <c r="A63" s="48">
        <v>3</v>
      </c>
      <c r="B63" s="25" t="s">
        <v>12</v>
      </c>
      <c r="C63" s="214">
        <v>2678</v>
      </c>
      <c r="D63" s="110"/>
      <c r="E63" s="26">
        <v>35</v>
      </c>
      <c r="F63" s="116">
        <f t="shared" si="1"/>
        <v>35</v>
      </c>
      <c r="G63" s="110"/>
      <c r="H63" s="26">
        <v>42</v>
      </c>
      <c r="I63" s="116">
        <f t="shared" si="2"/>
        <v>42</v>
      </c>
      <c r="J63" s="110"/>
      <c r="K63" s="26"/>
      <c r="L63" s="116">
        <f t="shared" si="3"/>
        <v>0</v>
      </c>
      <c r="M63" s="229"/>
      <c r="N63" s="229"/>
      <c r="O63" s="229"/>
      <c r="P63" s="208">
        <f t="shared" si="7"/>
        <v>154</v>
      </c>
    </row>
    <row r="64" spans="1:16" ht="12.75">
      <c r="A64" s="48">
        <v>3</v>
      </c>
      <c r="B64" s="25" t="s">
        <v>13</v>
      </c>
      <c r="C64" s="214">
        <v>3338</v>
      </c>
      <c r="D64" s="110"/>
      <c r="E64" s="26">
        <v>62</v>
      </c>
      <c r="F64" s="116">
        <f t="shared" si="1"/>
        <v>62</v>
      </c>
      <c r="G64" s="110"/>
      <c r="H64" s="26">
        <v>34</v>
      </c>
      <c r="I64" s="116">
        <f t="shared" si="2"/>
        <v>34</v>
      </c>
      <c r="J64" s="110"/>
      <c r="K64" s="26"/>
      <c r="L64" s="116">
        <f t="shared" si="3"/>
        <v>0</v>
      </c>
      <c r="M64" s="229"/>
      <c r="N64" s="229"/>
      <c r="O64" s="229"/>
      <c r="P64" s="208">
        <f t="shared" si="7"/>
        <v>192</v>
      </c>
    </row>
    <row r="65" spans="1:16" ht="12.75">
      <c r="A65" s="52">
        <v>3</v>
      </c>
      <c r="B65" s="29" t="s">
        <v>14</v>
      </c>
      <c r="C65" s="219">
        <v>5818</v>
      </c>
      <c r="D65" s="162"/>
      <c r="E65" s="30">
        <v>64</v>
      </c>
      <c r="F65" s="124">
        <f t="shared" si="1"/>
        <v>64</v>
      </c>
      <c r="G65" s="162"/>
      <c r="H65" s="30">
        <v>15</v>
      </c>
      <c r="I65" s="124">
        <f t="shared" si="2"/>
        <v>15</v>
      </c>
      <c r="J65" s="162"/>
      <c r="K65" s="30">
        <v>4</v>
      </c>
      <c r="L65" s="124">
        <f t="shared" si="3"/>
        <v>4</v>
      </c>
      <c r="M65" s="234"/>
      <c r="N65" s="234"/>
      <c r="O65" s="234"/>
      <c r="P65" s="210">
        <f t="shared" si="7"/>
        <v>166</v>
      </c>
    </row>
    <row r="66" spans="1:18" s="12" customFormat="1" ht="13.5" thickBot="1">
      <c r="A66" s="17"/>
      <c r="B66" s="17"/>
      <c r="C66" s="10">
        <f aca="true" t="shared" si="8" ref="C66:P66">SUM(C49:C65)</f>
        <v>48004</v>
      </c>
      <c r="D66" s="163">
        <f t="shared" si="8"/>
        <v>10</v>
      </c>
      <c r="E66" s="6">
        <f t="shared" si="8"/>
        <v>824</v>
      </c>
      <c r="F66" s="125">
        <f>SUM(F49:F65)</f>
        <v>834</v>
      </c>
      <c r="G66" s="163">
        <f t="shared" si="8"/>
        <v>4</v>
      </c>
      <c r="H66" s="6">
        <f t="shared" si="8"/>
        <v>537</v>
      </c>
      <c r="I66" s="125">
        <f>SUM(I49:I65)</f>
        <v>541</v>
      </c>
      <c r="J66" s="163">
        <f t="shared" si="8"/>
        <v>1</v>
      </c>
      <c r="K66" s="6">
        <f t="shared" si="8"/>
        <v>22</v>
      </c>
      <c r="L66" s="125">
        <f>SUM(L49:L65)</f>
        <v>23</v>
      </c>
      <c r="M66" s="235">
        <f t="shared" si="8"/>
        <v>11</v>
      </c>
      <c r="N66" s="235">
        <f t="shared" si="8"/>
        <v>0</v>
      </c>
      <c r="O66" s="235">
        <f>SUM(O49:O65)</f>
        <v>0</v>
      </c>
      <c r="P66" s="86">
        <f t="shared" si="8"/>
        <v>2807</v>
      </c>
      <c r="Q66"/>
      <c r="R66"/>
    </row>
    <row r="67" spans="1:16" ht="12.75">
      <c r="A67" s="51">
        <v>4</v>
      </c>
      <c r="B67" s="22" t="s">
        <v>177</v>
      </c>
      <c r="C67" s="218">
        <v>1749</v>
      </c>
      <c r="D67" s="161"/>
      <c r="E67" s="23">
        <v>19</v>
      </c>
      <c r="F67" s="123">
        <f t="shared" si="1"/>
        <v>19</v>
      </c>
      <c r="G67" s="161"/>
      <c r="H67" s="23">
        <v>8</v>
      </c>
      <c r="I67" s="123">
        <f t="shared" si="2"/>
        <v>8</v>
      </c>
      <c r="J67" s="161"/>
      <c r="K67" s="23">
        <v>1</v>
      </c>
      <c r="L67" s="123">
        <f t="shared" si="3"/>
        <v>1</v>
      </c>
      <c r="M67" s="233">
        <v>7</v>
      </c>
      <c r="N67" s="233">
        <v>5</v>
      </c>
      <c r="O67" s="233"/>
      <c r="P67" s="209">
        <f aca="true" t="shared" si="9" ref="P67:P76">SUM(D67:N67)</f>
        <v>68</v>
      </c>
    </row>
    <row r="68" spans="1:16" ht="12.75">
      <c r="A68" s="48">
        <v>4</v>
      </c>
      <c r="B68" s="25" t="s">
        <v>178</v>
      </c>
      <c r="C68" s="214">
        <v>8327</v>
      </c>
      <c r="D68" s="110">
        <v>10</v>
      </c>
      <c r="E68" s="26">
        <v>19</v>
      </c>
      <c r="F68" s="116">
        <f t="shared" si="1"/>
        <v>29</v>
      </c>
      <c r="G68" s="110">
        <v>1</v>
      </c>
      <c r="H68" s="26">
        <v>1</v>
      </c>
      <c r="I68" s="116">
        <f t="shared" si="2"/>
        <v>2</v>
      </c>
      <c r="J68" s="110">
        <v>3</v>
      </c>
      <c r="K68" s="26">
        <v>2</v>
      </c>
      <c r="L68" s="116">
        <f t="shared" si="3"/>
        <v>5</v>
      </c>
      <c r="M68" s="229">
        <v>32</v>
      </c>
      <c r="N68" s="229">
        <v>5</v>
      </c>
      <c r="O68" s="229"/>
      <c r="P68" s="208">
        <f t="shared" si="9"/>
        <v>109</v>
      </c>
    </row>
    <row r="69" spans="1:16" ht="12.75">
      <c r="A69" s="48">
        <v>4</v>
      </c>
      <c r="B69" s="25" t="s">
        <v>179</v>
      </c>
      <c r="C69" s="214">
        <v>1743</v>
      </c>
      <c r="D69" s="110"/>
      <c r="E69" s="26">
        <v>11</v>
      </c>
      <c r="F69" s="116">
        <f aca="true" t="shared" si="10" ref="F69:F131">D69+E69</f>
        <v>11</v>
      </c>
      <c r="G69" s="110"/>
      <c r="H69" s="26">
        <v>2</v>
      </c>
      <c r="I69" s="116">
        <f aca="true" t="shared" si="11" ref="I69:I131">G69+H69</f>
        <v>2</v>
      </c>
      <c r="J69" s="110"/>
      <c r="K69" s="26">
        <v>5</v>
      </c>
      <c r="L69" s="116">
        <f aca="true" t="shared" si="12" ref="L69:L131">J69+K69</f>
        <v>5</v>
      </c>
      <c r="M69" s="229">
        <v>5</v>
      </c>
      <c r="N69" s="229"/>
      <c r="O69" s="229"/>
      <c r="P69" s="208">
        <f t="shared" si="9"/>
        <v>41</v>
      </c>
    </row>
    <row r="70" spans="1:16" ht="12.75">
      <c r="A70" s="48">
        <v>4</v>
      </c>
      <c r="B70" s="25" t="s">
        <v>180</v>
      </c>
      <c r="C70" s="214">
        <v>7009</v>
      </c>
      <c r="D70" s="110"/>
      <c r="E70" s="26">
        <v>20</v>
      </c>
      <c r="F70" s="116">
        <f t="shared" si="10"/>
        <v>20</v>
      </c>
      <c r="G70" s="110"/>
      <c r="H70" s="26">
        <v>1</v>
      </c>
      <c r="I70" s="116">
        <f t="shared" si="11"/>
        <v>1</v>
      </c>
      <c r="J70" s="110"/>
      <c r="K70" s="26">
        <v>7</v>
      </c>
      <c r="L70" s="116">
        <f t="shared" si="12"/>
        <v>7</v>
      </c>
      <c r="M70" s="229">
        <v>8</v>
      </c>
      <c r="N70" s="229"/>
      <c r="O70" s="229"/>
      <c r="P70" s="208">
        <f t="shared" si="9"/>
        <v>64</v>
      </c>
    </row>
    <row r="71" spans="1:16" ht="12.75">
      <c r="A71" s="48">
        <v>4</v>
      </c>
      <c r="B71" s="25" t="s">
        <v>181</v>
      </c>
      <c r="C71" s="214">
        <v>2459</v>
      </c>
      <c r="D71" s="110">
        <v>46</v>
      </c>
      <c r="E71" s="26">
        <v>4</v>
      </c>
      <c r="F71" s="116">
        <f t="shared" si="10"/>
        <v>50</v>
      </c>
      <c r="G71" s="110">
        <v>24</v>
      </c>
      <c r="H71" s="26">
        <v>4</v>
      </c>
      <c r="I71" s="116">
        <f t="shared" si="11"/>
        <v>28</v>
      </c>
      <c r="J71" s="110">
        <v>1</v>
      </c>
      <c r="K71" s="26"/>
      <c r="L71" s="116">
        <f t="shared" si="12"/>
        <v>1</v>
      </c>
      <c r="M71" s="229">
        <v>8</v>
      </c>
      <c r="N71" s="229"/>
      <c r="O71" s="229"/>
      <c r="P71" s="208">
        <f t="shared" si="9"/>
        <v>166</v>
      </c>
    </row>
    <row r="72" spans="1:16" ht="12.75">
      <c r="A72" s="48">
        <v>4</v>
      </c>
      <c r="B72" s="25" t="s">
        <v>182</v>
      </c>
      <c r="C72" s="214">
        <v>2383</v>
      </c>
      <c r="D72" s="110"/>
      <c r="E72" s="26">
        <v>27</v>
      </c>
      <c r="F72" s="116">
        <f t="shared" si="10"/>
        <v>27</v>
      </c>
      <c r="G72" s="110"/>
      <c r="H72" s="26"/>
      <c r="I72" s="116">
        <f t="shared" si="11"/>
        <v>0</v>
      </c>
      <c r="J72" s="110"/>
      <c r="K72" s="26">
        <v>8</v>
      </c>
      <c r="L72" s="116">
        <f t="shared" si="12"/>
        <v>8</v>
      </c>
      <c r="M72" s="229">
        <v>16</v>
      </c>
      <c r="N72" s="229"/>
      <c r="O72" s="229"/>
      <c r="P72" s="208">
        <f t="shared" si="9"/>
        <v>86</v>
      </c>
    </row>
    <row r="73" spans="1:16" ht="12.75">
      <c r="A73" s="48">
        <v>4</v>
      </c>
      <c r="B73" s="25" t="s">
        <v>183</v>
      </c>
      <c r="C73" s="214">
        <v>3724</v>
      </c>
      <c r="D73" s="110"/>
      <c r="E73" s="26">
        <v>23</v>
      </c>
      <c r="F73" s="116">
        <f t="shared" si="10"/>
        <v>23</v>
      </c>
      <c r="G73" s="110"/>
      <c r="H73" s="26">
        <v>25</v>
      </c>
      <c r="I73" s="116">
        <f t="shared" si="11"/>
        <v>25</v>
      </c>
      <c r="J73" s="110"/>
      <c r="K73" s="26"/>
      <c r="L73" s="116">
        <f t="shared" si="12"/>
        <v>0</v>
      </c>
      <c r="M73" s="229">
        <v>5</v>
      </c>
      <c r="N73" s="229">
        <v>26</v>
      </c>
      <c r="O73" s="229"/>
      <c r="P73" s="208">
        <f t="shared" si="9"/>
        <v>127</v>
      </c>
    </row>
    <row r="74" spans="1:16" ht="12.75">
      <c r="A74" s="48">
        <v>4</v>
      </c>
      <c r="B74" s="25" t="s">
        <v>184</v>
      </c>
      <c r="C74" s="214">
        <v>14863</v>
      </c>
      <c r="D74" s="110"/>
      <c r="E74" s="26">
        <v>66</v>
      </c>
      <c r="F74" s="116">
        <f t="shared" si="10"/>
        <v>66</v>
      </c>
      <c r="G74" s="110"/>
      <c r="H74" s="26">
        <v>8</v>
      </c>
      <c r="I74" s="116">
        <f t="shared" si="11"/>
        <v>8</v>
      </c>
      <c r="J74" s="110"/>
      <c r="K74" s="26"/>
      <c r="L74" s="116">
        <f t="shared" si="12"/>
        <v>0</v>
      </c>
      <c r="M74" s="229">
        <v>65</v>
      </c>
      <c r="N74" s="229">
        <v>30</v>
      </c>
      <c r="O74" s="229"/>
      <c r="P74" s="208">
        <f t="shared" si="9"/>
        <v>243</v>
      </c>
    </row>
    <row r="75" spans="1:16" ht="12.75">
      <c r="A75" s="48">
        <v>4</v>
      </c>
      <c r="B75" s="25" t="s">
        <v>185</v>
      </c>
      <c r="C75" s="214">
        <v>4842</v>
      </c>
      <c r="D75" s="110"/>
      <c r="E75" s="26">
        <v>55</v>
      </c>
      <c r="F75" s="116">
        <f t="shared" si="10"/>
        <v>55</v>
      </c>
      <c r="G75" s="110"/>
      <c r="H75" s="26">
        <v>20</v>
      </c>
      <c r="I75" s="116">
        <f t="shared" si="11"/>
        <v>20</v>
      </c>
      <c r="J75" s="110"/>
      <c r="K75" s="26">
        <v>2</v>
      </c>
      <c r="L75" s="116">
        <f t="shared" si="12"/>
        <v>2</v>
      </c>
      <c r="M75" s="229">
        <v>5</v>
      </c>
      <c r="N75" s="229"/>
      <c r="O75" s="229"/>
      <c r="P75" s="208">
        <f t="shared" si="9"/>
        <v>159</v>
      </c>
    </row>
    <row r="76" spans="1:16" ht="12.75">
      <c r="A76" s="48">
        <v>4</v>
      </c>
      <c r="B76" s="25" t="s">
        <v>310</v>
      </c>
      <c r="C76" s="214">
        <v>163.203</v>
      </c>
      <c r="D76" s="110">
        <v>4</v>
      </c>
      <c r="E76" s="26"/>
      <c r="F76" s="116">
        <f t="shared" si="10"/>
        <v>4</v>
      </c>
      <c r="G76" s="110">
        <v>3</v>
      </c>
      <c r="H76" s="26"/>
      <c r="I76" s="116">
        <f t="shared" si="11"/>
        <v>3</v>
      </c>
      <c r="J76" s="110"/>
      <c r="K76" s="26"/>
      <c r="L76" s="116">
        <f t="shared" si="12"/>
        <v>0</v>
      </c>
      <c r="M76" s="229">
        <v>1</v>
      </c>
      <c r="N76" s="229"/>
      <c r="O76" s="229"/>
      <c r="P76" s="208">
        <f t="shared" si="9"/>
        <v>15</v>
      </c>
    </row>
    <row r="77" spans="1:16" ht="12.75">
      <c r="A77" s="181">
        <v>5</v>
      </c>
      <c r="B77" s="182" t="s">
        <v>309</v>
      </c>
      <c r="C77" s="220">
        <v>155</v>
      </c>
      <c r="D77" s="224">
        <v>4</v>
      </c>
      <c r="E77" s="184"/>
      <c r="F77" s="124">
        <f t="shared" si="10"/>
        <v>4</v>
      </c>
      <c r="G77" s="224">
        <v>3</v>
      </c>
      <c r="H77" s="184"/>
      <c r="I77" s="124">
        <f t="shared" si="11"/>
        <v>3</v>
      </c>
      <c r="J77" s="224"/>
      <c r="K77" s="184"/>
      <c r="L77" s="124">
        <f t="shared" si="12"/>
        <v>0</v>
      </c>
      <c r="M77" s="236">
        <v>1</v>
      </c>
      <c r="N77" s="236">
        <v>5</v>
      </c>
      <c r="O77" s="236"/>
      <c r="P77" s="225">
        <f>SUM(D77:N77)</f>
        <v>20</v>
      </c>
    </row>
    <row r="78" spans="1:16" s="12" customFormat="1" ht="13.5" thickBot="1">
      <c r="A78" s="17"/>
      <c r="B78" s="17"/>
      <c r="C78" s="10">
        <f>SUM(C67:C77)</f>
        <v>47417.203</v>
      </c>
      <c r="D78" s="163">
        <f aca="true" t="shared" si="13" ref="D78:P78">SUM(D67:D77)</f>
        <v>64</v>
      </c>
      <c r="E78" s="6">
        <f t="shared" si="13"/>
        <v>244</v>
      </c>
      <c r="F78" s="125">
        <f>SUM(F67:F77)</f>
        <v>308</v>
      </c>
      <c r="G78" s="163">
        <f t="shared" si="13"/>
        <v>31</v>
      </c>
      <c r="H78" s="6">
        <f t="shared" si="13"/>
        <v>69</v>
      </c>
      <c r="I78" s="125">
        <f>SUM(I67:I77)</f>
        <v>100</v>
      </c>
      <c r="J78" s="163">
        <f t="shared" si="13"/>
        <v>4</v>
      </c>
      <c r="K78" s="6">
        <f t="shared" si="13"/>
        <v>25</v>
      </c>
      <c r="L78" s="125">
        <f>SUM(L67:L77)</f>
        <v>29</v>
      </c>
      <c r="M78" s="235">
        <f t="shared" si="13"/>
        <v>153</v>
      </c>
      <c r="N78" s="235">
        <f t="shared" si="13"/>
        <v>71</v>
      </c>
      <c r="O78" s="235">
        <f t="shared" si="13"/>
        <v>0</v>
      </c>
      <c r="P78" s="86">
        <f t="shared" si="13"/>
        <v>1098</v>
      </c>
    </row>
    <row r="79" spans="1:16" ht="12.75">
      <c r="A79" s="51">
        <v>5</v>
      </c>
      <c r="B79" s="22" t="s">
        <v>20</v>
      </c>
      <c r="C79" s="218">
        <v>695</v>
      </c>
      <c r="D79" s="161"/>
      <c r="E79" s="23">
        <v>14</v>
      </c>
      <c r="F79" s="123">
        <f t="shared" si="10"/>
        <v>14</v>
      </c>
      <c r="G79" s="161"/>
      <c r="H79" s="23">
        <v>6</v>
      </c>
      <c r="I79" s="123">
        <f t="shared" si="11"/>
        <v>6</v>
      </c>
      <c r="J79" s="161"/>
      <c r="K79" s="23"/>
      <c r="L79" s="123">
        <f t="shared" si="12"/>
        <v>0</v>
      </c>
      <c r="M79" s="233"/>
      <c r="N79" s="233"/>
      <c r="O79" s="233"/>
      <c r="P79" s="209">
        <f aca="true" t="shared" si="14" ref="P79:P95">SUM(D79:N79)</f>
        <v>40</v>
      </c>
    </row>
    <row r="80" spans="1:16" ht="12.75">
      <c r="A80" s="48">
        <v>5</v>
      </c>
      <c r="B80" s="25" t="s">
        <v>21</v>
      </c>
      <c r="C80" s="214">
        <v>1430</v>
      </c>
      <c r="D80" s="110"/>
      <c r="E80" s="26">
        <v>3</v>
      </c>
      <c r="F80" s="116">
        <f t="shared" si="10"/>
        <v>3</v>
      </c>
      <c r="G80" s="110"/>
      <c r="H80" s="26">
        <v>2</v>
      </c>
      <c r="I80" s="116">
        <f t="shared" si="11"/>
        <v>2</v>
      </c>
      <c r="J80" s="110"/>
      <c r="K80" s="26"/>
      <c r="L80" s="116">
        <f t="shared" si="12"/>
        <v>0</v>
      </c>
      <c r="M80" s="229"/>
      <c r="N80" s="229"/>
      <c r="O80" s="229"/>
      <c r="P80" s="208">
        <f t="shared" si="14"/>
        <v>10</v>
      </c>
    </row>
    <row r="81" spans="1:16" ht="12.75">
      <c r="A81" s="48">
        <v>5</v>
      </c>
      <c r="B81" s="25" t="s">
        <v>22</v>
      </c>
      <c r="C81" s="214">
        <v>832</v>
      </c>
      <c r="D81" s="110"/>
      <c r="E81" s="26">
        <v>6</v>
      </c>
      <c r="F81" s="116">
        <f t="shared" si="10"/>
        <v>6</v>
      </c>
      <c r="G81" s="110"/>
      <c r="H81" s="26">
        <v>3</v>
      </c>
      <c r="I81" s="116">
        <f t="shared" si="11"/>
        <v>3</v>
      </c>
      <c r="J81" s="110"/>
      <c r="K81" s="26"/>
      <c r="L81" s="116">
        <f t="shared" si="12"/>
        <v>0</v>
      </c>
      <c r="M81" s="229"/>
      <c r="N81" s="229"/>
      <c r="O81" s="229"/>
      <c r="P81" s="208">
        <f t="shared" si="14"/>
        <v>18</v>
      </c>
    </row>
    <row r="82" spans="1:16" ht="12.75">
      <c r="A82" s="48">
        <v>5</v>
      </c>
      <c r="B82" s="25" t="s">
        <v>277</v>
      </c>
      <c r="C82" s="214">
        <v>1659</v>
      </c>
      <c r="D82" s="110"/>
      <c r="E82" s="26">
        <v>3</v>
      </c>
      <c r="F82" s="116">
        <f t="shared" si="10"/>
        <v>3</v>
      </c>
      <c r="G82" s="110"/>
      <c r="H82" s="26"/>
      <c r="I82" s="116">
        <f t="shared" si="11"/>
        <v>0</v>
      </c>
      <c r="J82" s="110"/>
      <c r="K82" s="26"/>
      <c r="L82" s="116">
        <f t="shared" si="12"/>
        <v>0</v>
      </c>
      <c r="M82" s="229"/>
      <c r="N82" s="229"/>
      <c r="O82" s="229"/>
      <c r="P82" s="208">
        <f t="shared" si="14"/>
        <v>6</v>
      </c>
    </row>
    <row r="83" spans="1:16" ht="12.75">
      <c r="A83" s="48">
        <v>5</v>
      </c>
      <c r="B83" s="25" t="s">
        <v>23</v>
      </c>
      <c r="C83" s="214">
        <v>2924</v>
      </c>
      <c r="D83" s="110"/>
      <c r="E83" s="26">
        <v>2</v>
      </c>
      <c r="F83" s="116">
        <f t="shared" si="10"/>
        <v>2</v>
      </c>
      <c r="G83" s="110"/>
      <c r="H83" s="26"/>
      <c r="I83" s="116">
        <f t="shared" si="11"/>
        <v>0</v>
      </c>
      <c r="J83" s="110"/>
      <c r="K83" s="26"/>
      <c r="L83" s="116">
        <f t="shared" si="12"/>
        <v>0</v>
      </c>
      <c r="M83" s="229"/>
      <c r="N83" s="229"/>
      <c r="O83" s="229"/>
      <c r="P83" s="208">
        <f t="shared" si="14"/>
        <v>4</v>
      </c>
    </row>
    <row r="84" spans="1:16" ht="12.75">
      <c r="A84" s="48">
        <v>5</v>
      </c>
      <c r="B84" s="25" t="s">
        <v>24</v>
      </c>
      <c r="C84" s="214">
        <v>2166</v>
      </c>
      <c r="D84" s="110">
        <v>6</v>
      </c>
      <c r="E84" s="26">
        <v>4</v>
      </c>
      <c r="F84" s="116">
        <f t="shared" si="10"/>
        <v>10</v>
      </c>
      <c r="G84" s="110">
        <v>3</v>
      </c>
      <c r="H84" s="26">
        <v>3</v>
      </c>
      <c r="I84" s="116">
        <f t="shared" si="11"/>
        <v>6</v>
      </c>
      <c r="J84" s="110"/>
      <c r="K84" s="26"/>
      <c r="L84" s="116">
        <f t="shared" si="12"/>
        <v>0</v>
      </c>
      <c r="M84" s="229"/>
      <c r="N84" s="229"/>
      <c r="O84" s="229"/>
      <c r="P84" s="208">
        <f t="shared" si="14"/>
        <v>32</v>
      </c>
    </row>
    <row r="85" spans="1:16" ht="12.75">
      <c r="A85" s="48">
        <v>5</v>
      </c>
      <c r="B85" s="25" t="s">
        <v>25</v>
      </c>
      <c r="C85" s="214">
        <v>1420</v>
      </c>
      <c r="D85" s="110"/>
      <c r="E85" s="26"/>
      <c r="F85" s="116">
        <f t="shared" si="10"/>
        <v>0</v>
      </c>
      <c r="G85" s="110"/>
      <c r="H85" s="26"/>
      <c r="I85" s="116">
        <f t="shared" si="11"/>
        <v>0</v>
      </c>
      <c r="J85" s="110"/>
      <c r="K85" s="26"/>
      <c r="L85" s="116">
        <f t="shared" si="12"/>
        <v>0</v>
      </c>
      <c r="M85" s="229"/>
      <c r="N85" s="229"/>
      <c r="O85" s="229"/>
      <c r="P85" s="208">
        <f t="shared" si="14"/>
        <v>0</v>
      </c>
    </row>
    <row r="86" spans="1:16" ht="12.75">
      <c r="A86" s="48">
        <v>5</v>
      </c>
      <c r="B86" s="25" t="s">
        <v>26</v>
      </c>
      <c r="C86" s="214">
        <v>1615</v>
      </c>
      <c r="D86" s="110">
        <v>8</v>
      </c>
      <c r="E86" s="26"/>
      <c r="F86" s="116">
        <f t="shared" si="10"/>
        <v>8</v>
      </c>
      <c r="G86" s="110">
        <v>4</v>
      </c>
      <c r="H86" s="26"/>
      <c r="I86" s="116">
        <f t="shared" si="11"/>
        <v>4</v>
      </c>
      <c r="J86" s="110"/>
      <c r="K86" s="26"/>
      <c r="L86" s="116">
        <f t="shared" si="12"/>
        <v>0</v>
      </c>
      <c r="M86" s="229"/>
      <c r="N86" s="229"/>
      <c r="O86" s="229"/>
      <c r="P86" s="208">
        <f t="shared" si="14"/>
        <v>24</v>
      </c>
    </row>
    <row r="87" spans="1:16" ht="12.75">
      <c r="A87" s="48">
        <v>5</v>
      </c>
      <c r="B87" s="25" t="s">
        <v>27</v>
      </c>
      <c r="C87" s="214">
        <v>849</v>
      </c>
      <c r="D87" s="110">
        <v>4</v>
      </c>
      <c r="E87" s="26"/>
      <c r="F87" s="116">
        <f t="shared" si="10"/>
        <v>4</v>
      </c>
      <c r="G87" s="110"/>
      <c r="H87" s="26"/>
      <c r="I87" s="116">
        <f t="shared" si="11"/>
        <v>0</v>
      </c>
      <c r="J87" s="110"/>
      <c r="K87" s="26"/>
      <c r="L87" s="116">
        <f t="shared" si="12"/>
        <v>0</v>
      </c>
      <c r="M87" s="229"/>
      <c r="N87" s="229"/>
      <c r="O87" s="229"/>
      <c r="P87" s="208">
        <f t="shared" si="14"/>
        <v>8</v>
      </c>
    </row>
    <row r="88" spans="1:16" ht="12.75">
      <c r="A88" s="48">
        <v>5</v>
      </c>
      <c r="B88" s="25" t="s">
        <v>28</v>
      </c>
      <c r="C88" s="214">
        <v>3121</v>
      </c>
      <c r="D88" s="110"/>
      <c r="E88" s="26">
        <v>6</v>
      </c>
      <c r="F88" s="116">
        <f t="shared" si="10"/>
        <v>6</v>
      </c>
      <c r="G88" s="110"/>
      <c r="H88" s="26">
        <v>8</v>
      </c>
      <c r="I88" s="116">
        <f t="shared" si="11"/>
        <v>8</v>
      </c>
      <c r="J88" s="110"/>
      <c r="K88" s="26"/>
      <c r="L88" s="116">
        <f t="shared" si="12"/>
        <v>0</v>
      </c>
      <c r="M88" s="229"/>
      <c r="N88" s="229"/>
      <c r="O88" s="229"/>
      <c r="P88" s="208">
        <f t="shared" si="14"/>
        <v>28</v>
      </c>
    </row>
    <row r="89" spans="1:16" ht="12.75">
      <c r="A89" s="48">
        <v>5</v>
      </c>
      <c r="B89" s="25" t="s">
        <v>29</v>
      </c>
      <c r="C89" s="214">
        <v>2000</v>
      </c>
      <c r="D89" s="110"/>
      <c r="E89" s="26">
        <v>8</v>
      </c>
      <c r="F89" s="116">
        <f t="shared" si="10"/>
        <v>8</v>
      </c>
      <c r="G89" s="110"/>
      <c r="H89" s="26">
        <v>7</v>
      </c>
      <c r="I89" s="116">
        <f t="shared" si="11"/>
        <v>7</v>
      </c>
      <c r="J89" s="110"/>
      <c r="K89" s="26"/>
      <c r="L89" s="116">
        <f t="shared" si="12"/>
        <v>0</v>
      </c>
      <c r="M89" s="229"/>
      <c r="N89" s="229"/>
      <c r="O89" s="229"/>
      <c r="P89" s="208">
        <f t="shared" si="14"/>
        <v>30</v>
      </c>
    </row>
    <row r="90" spans="1:16" ht="12.75">
      <c r="A90" s="48">
        <v>5</v>
      </c>
      <c r="B90" s="25" t="s">
        <v>30</v>
      </c>
      <c r="C90" s="214">
        <v>1565</v>
      </c>
      <c r="D90" s="110"/>
      <c r="E90" s="26">
        <v>6</v>
      </c>
      <c r="F90" s="116">
        <f t="shared" si="10"/>
        <v>6</v>
      </c>
      <c r="G90" s="110"/>
      <c r="H90" s="26">
        <v>2</v>
      </c>
      <c r="I90" s="116">
        <f t="shared" si="11"/>
        <v>2</v>
      </c>
      <c r="J90" s="110"/>
      <c r="K90" s="26"/>
      <c r="L90" s="116">
        <f t="shared" si="12"/>
        <v>0</v>
      </c>
      <c r="M90" s="229"/>
      <c r="N90" s="229"/>
      <c r="O90" s="229"/>
      <c r="P90" s="208">
        <f t="shared" si="14"/>
        <v>16</v>
      </c>
    </row>
    <row r="91" spans="1:16" ht="12.75">
      <c r="A91" s="48">
        <v>5</v>
      </c>
      <c r="B91" s="25" t="s">
        <v>31</v>
      </c>
      <c r="C91" s="214">
        <v>2027</v>
      </c>
      <c r="D91" s="110"/>
      <c r="E91" s="26">
        <v>1</v>
      </c>
      <c r="F91" s="116">
        <f t="shared" si="10"/>
        <v>1</v>
      </c>
      <c r="G91" s="110"/>
      <c r="H91" s="26">
        <v>2</v>
      </c>
      <c r="I91" s="116">
        <f t="shared" si="11"/>
        <v>2</v>
      </c>
      <c r="J91" s="110"/>
      <c r="K91" s="26"/>
      <c r="L91" s="116">
        <f t="shared" si="12"/>
        <v>0</v>
      </c>
      <c r="M91" s="229"/>
      <c r="N91" s="229"/>
      <c r="O91" s="229"/>
      <c r="P91" s="208">
        <f t="shared" si="14"/>
        <v>6</v>
      </c>
    </row>
    <row r="92" spans="1:16" ht="12.75">
      <c r="A92" s="48">
        <v>5</v>
      </c>
      <c r="B92" s="25" t="s">
        <v>32</v>
      </c>
      <c r="C92" s="214">
        <v>2624</v>
      </c>
      <c r="D92" s="110">
        <v>4</v>
      </c>
      <c r="E92" s="26"/>
      <c r="F92" s="116">
        <f t="shared" si="10"/>
        <v>4</v>
      </c>
      <c r="G92" s="110">
        <v>4</v>
      </c>
      <c r="H92" s="26"/>
      <c r="I92" s="116">
        <f t="shared" si="11"/>
        <v>4</v>
      </c>
      <c r="J92" s="110"/>
      <c r="K92" s="26"/>
      <c r="L92" s="116">
        <f t="shared" si="12"/>
        <v>0</v>
      </c>
      <c r="M92" s="229"/>
      <c r="N92" s="229"/>
      <c r="O92" s="229"/>
      <c r="P92" s="208">
        <f t="shared" si="14"/>
        <v>16</v>
      </c>
    </row>
    <row r="93" spans="1:16" ht="12.75">
      <c r="A93" s="48">
        <v>5</v>
      </c>
      <c r="B93" s="25" t="s">
        <v>33</v>
      </c>
      <c r="C93" s="214">
        <v>698</v>
      </c>
      <c r="D93" s="110"/>
      <c r="E93" s="26"/>
      <c r="F93" s="116">
        <f t="shared" si="10"/>
        <v>0</v>
      </c>
      <c r="G93" s="110"/>
      <c r="H93" s="26"/>
      <c r="I93" s="116">
        <f t="shared" si="11"/>
        <v>0</v>
      </c>
      <c r="J93" s="110"/>
      <c r="K93" s="26"/>
      <c r="L93" s="116">
        <f t="shared" si="12"/>
        <v>0</v>
      </c>
      <c r="M93" s="229"/>
      <c r="N93" s="229"/>
      <c r="O93" s="229"/>
      <c r="P93" s="208">
        <f t="shared" si="14"/>
        <v>0</v>
      </c>
    </row>
    <row r="94" spans="1:16" ht="12.75">
      <c r="A94" s="48">
        <v>5</v>
      </c>
      <c r="B94" s="25" t="s">
        <v>34</v>
      </c>
      <c r="C94" s="214">
        <v>891</v>
      </c>
      <c r="D94" s="110"/>
      <c r="E94" s="26">
        <v>4</v>
      </c>
      <c r="F94" s="116">
        <f t="shared" si="10"/>
        <v>4</v>
      </c>
      <c r="G94" s="110"/>
      <c r="H94" s="26">
        <v>2</v>
      </c>
      <c r="I94" s="116">
        <f t="shared" si="11"/>
        <v>2</v>
      </c>
      <c r="J94" s="110"/>
      <c r="K94" s="26"/>
      <c r="L94" s="116">
        <f t="shared" si="12"/>
        <v>0</v>
      </c>
      <c r="M94" s="229"/>
      <c r="N94" s="229"/>
      <c r="O94" s="229"/>
      <c r="P94" s="208">
        <f t="shared" si="14"/>
        <v>12</v>
      </c>
    </row>
    <row r="95" spans="1:16" ht="12.75">
      <c r="A95" s="52">
        <v>5</v>
      </c>
      <c r="B95" s="29" t="s">
        <v>35</v>
      </c>
      <c r="C95" s="219">
        <v>1061</v>
      </c>
      <c r="D95" s="162"/>
      <c r="E95" s="30"/>
      <c r="F95" s="124">
        <f t="shared" si="10"/>
        <v>0</v>
      </c>
      <c r="G95" s="162"/>
      <c r="H95" s="30"/>
      <c r="I95" s="124">
        <f t="shared" si="11"/>
        <v>0</v>
      </c>
      <c r="J95" s="162"/>
      <c r="K95" s="26"/>
      <c r="L95" s="124">
        <f t="shared" si="12"/>
        <v>0</v>
      </c>
      <c r="M95" s="234"/>
      <c r="N95" s="234"/>
      <c r="O95" s="234"/>
      <c r="P95" s="210">
        <f t="shared" si="14"/>
        <v>0</v>
      </c>
    </row>
    <row r="96" spans="1:16" s="12" customFormat="1" ht="13.5" thickBot="1">
      <c r="A96" s="17"/>
      <c r="B96" s="17"/>
      <c r="C96" s="10">
        <f aca="true" t="shared" si="15" ref="C96:P96">SUM(C79:C95)</f>
        <v>27577</v>
      </c>
      <c r="D96" s="163">
        <f t="shared" si="15"/>
        <v>22</v>
      </c>
      <c r="E96" s="6">
        <f t="shared" si="15"/>
        <v>57</v>
      </c>
      <c r="F96" s="125">
        <f t="shared" si="15"/>
        <v>79</v>
      </c>
      <c r="G96" s="163">
        <f t="shared" si="15"/>
        <v>11</v>
      </c>
      <c r="H96" s="6">
        <f t="shared" si="15"/>
        <v>35</v>
      </c>
      <c r="I96" s="125">
        <f t="shared" si="15"/>
        <v>46</v>
      </c>
      <c r="J96" s="163">
        <f t="shared" si="15"/>
        <v>0</v>
      </c>
      <c r="K96" s="6">
        <f t="shared" si="15"/>
        <v>0</v>
      </c>
      <c r="L96" s="125">
        <f t="shared" si="15"/>
        <v>0</v>
      </c>
      <c r="M96" s="235">
        <f t="shared" si="15"/>
        <v>0</v>
      </c>
      <c r="N96" s="235">
        <f t="shared" si="15"/>
        <v>0</v>
      </c>
      <c r="O96" s="235">
        <f t="shared" si="15"/>
        <v>0</v>
      </c>
      <c r="P96" s="86">
        <f t="shared" si="15"/>
        <v>250</v>
      </c>
    </row>
    <row r="97" spans="1:16" ht="12.75">
      <c r="A97" s="51">
        <v>6</v>
      </c>
      <c r="B97" s="22" t="s">
        <v>186</v>
      </c>
      <c r="C97" s="218">
        <v>9427</v>
      </c>
      <c r="D97" s="161">
        <v>50</v>
      </c>
      <c r="E97" s="23">
        <v>15</v>
      </c>
      <c r="F97" s="123">
        <f t="shared" si="10"/>
        <v>65</v>
      </c>
      <c r="G97" s="161">
        <v>62</v>
      </c>
      <c r="H97" s="23">
        <v>13</v>
      </c>
      <c r="I97" s="123">
        <f t="shared" si="11"/>
        <v>75</v>
      </c>
      <c r="J97" s="161">
        <v>8</v>
      </c>
      <c r="K97" s="23">
        <v>4</v>
      </c>
      <c r="L97" s="123">
        <f t="shared" si="12"/>
        <v>12</v>
      </c>
      <c r="M97" s="233"/>
      <c r="N97" s="233"/>
      <c r="O97" s="233"/>
      <c r="P97" s="209">
        <f aca="true" t="shared" si="16" ref="P97:P110">SUM(D97:N97)</f>
        <v>304</v>
      </c>
    </row>
    <row r="98" spans="1:16" ht="12.75">
      <c r="A98" s="48">
        <v>6</v>
      </c>
      <c r="B98" s="25" t="s">
        <v>187</v>
      </c>
      <c r="C98" s="214">
        <v>2629</v>
      </c>
      <c r="D98" s="110">
        <v>25</v>
      </c>
      <c r="E98" s="26">
        <v>15</v>
      </c>
      <c r="F98" s="116">
        <f t="shared" si="10"/>
        <v>40</v>
      </c>
      <c r="G98" s="110">
        <v>34</v>
      </c>
      <c r="H98" s="26">
        <v>5</v>
      </c>
      <c r="I98" s="116">
        <f t="shared" si="11"/>
        <v>39</v>
      </c>
      <c r="J98" s="110">
        <v>15</v>
      </c>
      <c r="K98" s="26">
        <v>1</v>
      </c>
      <c r="L98" s="116">
        <f t="shared" si="12"/>
        <v>16</v>
      </c>
      <c r="M98" s="229"/>
      <c r="N98" s="229"/>
      <c r="O98" s="229">
        <v>4</v>
      </c>
      <c r="P98" s="208">
        <f t="shared" si="16"/>
        <v>190</v>
      </c>
    </row>
    <row r="99" spans="1:16" ht="12.75">
      <c r="A99" s="48">
        <v>6</v>
      </c>
      <c r="B99" s="25" t="s">
        <v>188</v>
      </c>
      <c r="C99" s="214">
        <v>3080</v>
      </c>
      <c r="D99" s="110"/>
      <c r="E99" s="26">
        <v>13</v>
      </c>
      <c r="F99" s="116">
        <f t="shared" si="10"/>
        <v>13</v>
      </c>
      <c r="G99" s="110"/>
      <c r="H99" s="26">
        <v>24</v>
      </c>
      <c r="I99" s="116">
        <f t="shared" si="11"/>
        <v>24</v>
      </c>
      <c r="J99" s="110"/>
      <c r="K99" s="26">
        <v>16</v>
      </c>
      <c r="L99" s="116">
        <f t="shared" si="12"/>
        <v>16</v>
      </c>
      <c r="M99" s="229"/>
      <c r="N99" s="229"/>
      <c r="O99" s="229"/>
      <c r="P99" s="208">
        <f t="shared" si="16"/>
        <v>106</v>
      </c>
    </row>
    <row r="100" spans="1:16" ht="12.75">
      <c r="A100" s="48">
        <v>6</v>
      </c>
      <c r="B100" s="25" t="s">
        <v>276</v>
      </c>
      <c r="C100" s="214">
        <v>1909</v>
      </c>
      <c r="D100" s="110">
        <v>9</v>
      </c>
      <c r="E100" s="26">
        <v>23</v>
      </c>
      <c r="F100" s="116">
        <f t="shared" si="10"/>
        <v>32</v>
      </c>
      <c r="G100" s="110">
        <v>4</v>
      </c>
      <c r="H100" s="26">
        <v>16</v>
      </c>
      <c r="I100" s="116">
        <f t="shared" si="11"/>
        <v>20</v>
      </c>
      <c r="J100" s="110"/>
      <c r="K100" s="26"/>
      <c r="L100" s="116">
        <f t="shared" si="12"/>
        <v>0</v>
      </c>
      <c r="M100" s="229"/>
      <c r="N100" s="229"/>
      <c r="O100" s="229"/>
      <c r="P100" s="208">
        <f t="shared" si="16"/>
        <v>104</v>
      </c>
    </row>
    <row r="101" spans="1:16" ht="12.75">
      <c r="A101" s="48">
        <v>6</v>
      </c>
      <c r="B101" s="25" t="s">
        <v>189</v>
      </c>
      <c r="C101" s="214">
        <v>888</v>
      </c>
      <c r="D101" s="110">
        <v>5</v>
      </c>
      <c r="E101" s="26"/>
      <c r="F101" s="116">
        <f t="shared" si="10"/>
        <v>5</v>
      </c>
      <c r="G101" s="110">
        <v>16</v>
      </c>
      <c r="H101" s="26"/>
      <c r="I101" s="116">
        <f t="shared" si="11"/>
        <v>16</v>
      </c>
      <c r="J101" s="110"/>
      <c r="K101" s="26"/>
      <c r="L101" s="116">
        <f t="shared" si="12"/>
        <v>0</v>
      </c>
      <c r="M101" s="229"/>
      <c r="N101" s="229"/>
      <c r="O101" s="229"/>
      <c r="P101" s="208">
        <f t="shared" si="16"/>
        <v>42</v>
      </c>
    </row>
    <row r="102" spans="1:16" ht="12.75">
      <c r="A102" s="48">
        <v>6</v>
      </c>
      <c r="B102" s="25" t="s">
        <v>190</v>
      </c>
      <c r="C102" s="214">
        <v>888</v>
      </c>
      <c r="D102" s="110"/>
      <c r="E102" s="26">
        <v>7</v>
      </c>
      <c r="F102" s="116">
        <f t="shared" si="10"/>
        <v>7</v>
      </c>
      <c r="G102" s="110"/>
      <c r="H102" s="26">
        <v>14</v>
      </c>
      <c r="I102" s="116">
        <f t="shared" si="11"/>
        <v>14</v>
      </c>
      <c r="J102" s="110"/>
      <c r="K102" s="26"/>
      <c r="L102" s="116">
        <f t="shared" si="12"/>
        <v>0</v>
      </c>
      <c r="M102" s="229"/>
      <c r="N102" s="229"/>
      <c r="O102" s="229"/>
      <c r="P102" s="208">
        <f t="shared" si="16"/>
        <v>42</v>
      </c>
    </row>
    <row r="103" spans="1:16" ht="12.75">
      <c r="A103" s="48">
        <v>6</v>
      </c>
      <c r="B103" s="25" t="s">
        <v>191</v>
      </c>
      <c r="C103" s="214">
        <v>5572</v>
      </c>
      <c r="D103" s="110"/>
      <c r="E103" s="26">
        <v>16</v>
      </c>
      <c r="F103" s="116">
        <f t="shared" si="10"/>
        <v>16</v>
      </c>
      <c r="G103" s="110"/>
      <c r="H103" s="26">
        <v>10</v>
      </c>
      <c r="I103" s="116">
        <f t="shared" si="11"/>
        <v>10</v>
      </c>
      <c r="J103" s="110"/>
      <c r="K103" s="26"/>
      <c r="L103" s="116">
        <f t="shared" si="12"/>
        <v>0</v>
      </c>
      <c r="M103" s="229"/>
      <c r="N103" s="229"/>
      <c r="O103" s="229"/>
      <c r="P103" s="208">
        <f t="shared" si="16"/>
        <v>52</v>
      </c>
    </row>
    <row r="104" spans="1:16" ht="12.75">
      <c r="A104" s="48">
        <v>6</v>
      </c>
      <c r="B104" s="25" t="s">
        <v>192</v>
      </c>
      <c r="C104" s="214">
        <v>2945</v>
      </c>
      <c r="D104" s="110"/>
      <c r="E104" s="26">
        <v>25</v>
      </c>
      <c r="F104" s="116">
        <f t="shared" si="10"/>
        <v>25</v>
      </c>
      <c r="G104" s="110"/>
      <c r="H104" s="26">
        <v>12</v>
      </c>
      <c r="I104" s="116">
        <f t="shared" si="11"/>
        <v>12</v>
      </c>
      <c r="J104" s="110"/>
      <c r="K104" s="26"/>
      <c r="L104" s="116">
        <f t="shared" si="12"/>
        <v>0</v>
      </c>
      <c r="M104" s="229"/>
      <c r="N104" s="229"/>
      <c r="O104" s="229"/>
      <c r="P104" s="208">
        <f t="shared" si="16"/>
        <v>74</v>
      </c>
    </row>
    <row r="105" spans="1:16" ht="12.75">
      <c r="A105" s="48">
        <v>6</v>
      </c>
      <c r="B105" s="25" t="s">
        <v>275</v>
      </c>
      <c r="C105" s="214">
        <v>6338</v>
      </c>
      <c r="D105" s="110"/>
      <c r="E105" s="26">
        <v>32</v>
      </c>
      <c r="F105" s="116">
        <f t="shared" si="10"/>
        <v>32</v>
      </c>
      <c r="G105" s="110"/>
      <c r="H105" s="26">
        <v>20</v>
      </c>
      <c r="I105" s="116">
        <f t="shared" si="11"/>
        <v>20</v>
      </c>
      <c r="J105" s="110"/>
      <c r="K105" s="26">
        <v>2</v>
      </c>
      <c r="L105" s="116">
        <f t="shared" si="12"/>
        <v>2</v>
      </c>
      <c r="M105" s="229">
        <v>5</v>
      </c>
      <c r="N105" s="229"/>
      <c r="O105" s="229"/>
      <c r="P105" s="208">
        <f t="shared" si="16"/>
        <v>113</v>
      </c>
    </row>
    <row r="106" spans="1:16" ht="12.75">
      <c r="A106" s="48">
        <v>6</v>
      </c>
      <c r="B106" s="25" t="s">
        <v>274</v>
      </c>
      <c r="C106" s="214">
        <v>2056</v>
      </c>
      <c r="D106" s="110">
        <v>17</v>
      </c>
      <c r="E106" s="26">
        <v>5</v>
      </c>
      <c r="F106" s="116">
        <f t="shared" si="10"/>
        <v>22</v>
      </c>
      <c r="G106" s="110">
        <v>12</v>
      </c>
      <c r="H106" s="26">
        <v>13</v>
      </c>
      <c r="I106" s="116">
        <f t="shared" si="11"/>
        <v>25</v>
      </c>
      <c r="J106" s="110"/>
      <c r="K106" s="26"/>
      <c r="L106" s="116">
        <f t="shared" si="12"/>
        <v>0</v>
      </c>
      <c r="M106" s="229"/>
      <c r="N106" s="229"/>
      <c r="O106" s="229"/>
      <c r="P106" s="208">
        <f t="shared" si="16"/>
        <v>94</v>
      </c>
    </row>
    <row r="107" spans="1:16" ht="12.75">
      <c r="A107" s="48">
        <v>6</v>
      </c>
      <c r="B107" s="25" t="s">
        <v>193</v>
      </c>
      <c r="C107" s="214">
        <v>3604</v>
      </c>
      <c r="D107" s="110"/>
      <c r="E107" s="26"/>
      <c r="F107" s="116">
        <f t="shared" si="10"/>
        <v>0</v>
      </c>
      <c r="G107" s="110">
        <v>16</v>
      </c>
      <c r="H107" s="26">
        <v>12</v>
      </c>
      <c r="I107" s="116">
        <f t="shared" si="11"/>
        <v>28</v>
      </c>
      <c r="J107" s="110">
        <v>12</v>
      </c>
      <c r="K107" s="26">
        <v>8</v>
      </c>
      <c r="L107" s="116">
        <f t="shared" si="12"/>
        <v>20</v>
      </c>
      <c r="M107" s="229"/>
      <c r="N107" s="229"/>
      <c r="O107" s="229"/>
      <c r="P107" s="208">
        <f t="shared" si="16"/>
        <v>96</v>
      </c>
    </row>
    <row r="108" spans="1:16" ht="12.75">
      <c r="A108" s="48">
        <v>6</v>
      </c>
      <c r="B108" s="25" t="s">
        <v>194</v>
      </c>
      <c r="C108" s="214">
        <v>2220</v>
      </c>
      <c r="D108" s="110">
        <v>10</v>
      </c>
      <c r="E108" s="26"/>
      <c r="F108" s="116">
        <f t="shared" si="10"/>
        <v>10</v>
      </c>
      <c r="G108" s="110">
        <v>8</v>
      </c>
      <c r="H108" s="26"/>
      <c r="I108" s="116">
        <f t="shared" si="11"/>
        <v>8</v>
      </c>
      <c r="J108" s="110"/>
      <c r="K108" s="26"/>
      <c r="L108" s="116">
        <f t="shared" si="12"/>
        <v>0</v>
      </c>
      <c r="M108" s="229"/>
      <c r="N108" s="229"/>
      <c r="O108" s="229"/>
      <c r="P108" s="208">
        <f t="shared" si="16"/>
        <v>36</v>
      </c>
    </row>
    <row r="109" spans="1:16" ht="12.75">
      <c r="A109" s="48">
        <v>6</v>
      </c>
      <c r="B109" s="25" t="s">
        <v>195</v>
      </c>
      <c r="C109" s="214">
        <v>2722</v>
      </c>
      <c r="D109" s="110">
        <v>10</v>
      </c>
      <c r="E109" s="26">
        <v>34</v>
      </c>
      <c r="F109" s="116">
        <f t="shared" si="10"/>
        <v>44</v>
      </c>
      <c r="G109" s="110">
        <v>7</v>
      </c>
      <c r="H109" s="26">
        <v>22</v>
      </c>
      <c r="I109" s="116">
        <f t="shared" si="11"/>
        <v>29</v>
      </c>
      <c r="J109" s="110"/>
      <c r="K109" s="26"/>
      <c r="L109" s="116">
        <f t="shared" si="12"/>
        <v>0</v>
      </c>
      <c r="M109" s="229"/>
      <c r="N109" s="229"/>
      <c r="O109" s="229"/>
      <c r="P109" s="208">
        <f t="shared" si="16"/>
        <v>146</v>
      </c>
    </row>
    <row r="110" spans="1:16" ht="12.75">
      <c r="A110" s="52">
        <v>6</v>
      </c>
      <c r="B110" s="29" t="s">
        <v>196</v>
      </c>
      <c r="C110" s="219">
        <v>1021.99</v>
      </c>
      <c r="D110" s="162"/>
      <c r="E110" s="30">
        <v>5</v>
      </c>
      <c r="F110" s="124">
        <f t="shared" si="10"/>
        <v>5</v>
      </c>
      <c r="G110" s="162"/>
      <c r="H110" s="30">
        <v>4</v>
      </c>
      <c r="I110" s="124">
        <f t="shared" si="11"/>
        <v>4</v>
      </c>
      <c r="J110" s="162"/>
      <c r="K110" s="30"/>
      <c r="L110" s="124">
        <f t="shared" si="12"/>
        <v>0</v>
      </c>
      <c r="M110" s="234"/>
      <c r="N110" s="234"/>
      <c r="O110" s="234"/>
      <c r="P110" s="210">
        <f t="shared" si="16"/>
        <v>18</v>
      </c>
    </row>
    <row r="111" spans="1:16" s="12" customFormat="1" ht="13.5" thickBot="1">
      <c r="A111" s="17"/>
      <c r="B111" s="17"/>
      <c r="C111" s="10">
        <f aca="true" t="shared" si="17" ref="C111:P111">SUM(C97:C110)</f>
        <v>45299.99</v>
      </c>
      <c r="D111" s="163">
        <f t="shared" si="17"/>
        <v>126</v>
      </c>
      <c r="E111" s="6">
        <f t="shared" si="17"/>
        <v>190</v>
      </c>
      <c r="F111" s="125">
        <f>SUM(F97:F110)</f>
        <v>316</v>
      </c>
      <c r="G111" s="163">
        <f t="shared" si="17"/>
        <v>159</v>
      </c>
      <c r="H111" s="6">
        <f t="shared" si="17"/>
        <v>165</v>
      </c>
      <c r="I111" s="125">
        <f>SUM(I97:I110)</f>
        <v>324</v>
      </c>
      <c r="J111" s="163">
        <f t="shared" si="17"/>
        <v>35</v>
      </c>
      <c r="K111" s="6">
        <f t="shared" si="17"/>
        <v>31</v>
      </c>
      <c r="L111" s="125">
        <f>SUM(L97:L110)</f>
        <v>66</v>
      </c>
      <c r="M111" s="235">
        <f t="shared" si="17"/>
        <v>5</v>
      </c>
      <c r="N111" s="235">
        <f t="shared" si="17"/>
        <v>0</v>
      </c>
      <c r="O111" s="235">
        <f>SUM(O97:O110)</f>
        <v>4</v>
      </c>
      <c r="P111" s="86">
        <f t="shared" si="17"/>
        <v>1417</v>
      </c>
    </row>
    <row r="112" spans="1:16" ht="12.75">
      <c r="A112" s="51">
        <v>7</v>
      </c>
      <c r="B112" s="22" t="s">
        <v>36</v>
      </c>
      <c r="C112" s="218">
        <v>402</v>
      </c>
      <c r="D112" s="161">
        <v>9</v>
      </c>
      <c r="E112" s="23">
        <v>9</v>
      </c>
      <c r="F112" s="123">
        <f t="shared" si="10"/>
        <v>18</v>
      </c>
      <c r="G112" s="161">
        <v>6</v>
      </c>
      <c r="H112" s="23">
        <v>4</v>
      </c>
      <c r="I112" s="123">
        <f t="shared" si="11"/>
        <v>10</v>
      </c>
      <c r="J112" s="161"/>
      <c r="K112" s="23"/>
      <c r="L112" s="123">
        <f t="shared" si="12"/>
        <v>0</v>
      </c>
      <c r="M112" s="233"/>
      <c r="N112" s="233"/>
      <c r="O112" s="233"/>
      <c r="P112" s="209">
        <f aca="true" t="shared" si="18" ref="P112:P131">SUM(D112:N112)</f>
        <v>56</v>
      </c>
    </row>
    <row r="113" spans="1:16" ht="12.75">
      <c r="A113" s="48">
        <v>7</v>
      </c>
      <c r="B113" s="25" t="s">
        <v>37</v>
      </c>
      <c r="C113" s="214">
        <v>331</v>
      </c>
      <c r="D113" s="110">
        <v>12</v>
      </c>
      <c r="E113" s="26"/>
      <c r="F113" s="116">
        <f t="shared" si="10"/>
        <v>12</v>
      </c>
      <c r="G113" s="110">
        <v>11</v>
      </c>
      <c r="H113" s="26"/>
      <c r="I113" s="116">
        <f t="shared" si="11"/>
        <v>11</v>
      </c>
      <c r="J113" s="110"/>
      <c r="K113" s="26"/>
      <c r="L113" s="116">
        <f t="shared" si="12"/>
        <v>0</v>
      </c>
      <c r="M113" s="229"/>
      <c r="N113" s="229"/>
      <c r="O113" s="229"/>
      <c r="P113" s="208">
        <f t="shared" si="18"/>
        <v>46</v>
      </c>
    </row>
    <row r="114" spans="1:16" ht="12.75">
      <c r="A114" s="48">
        <v>7</v>
      </c>
      <c r="B114" s="25" t="s">
        <v>38</v>
      </c>
      <c r="C114" s="214">
        <v>1552</v>
      </c>
      <c r="D114" s="110">
        <v>33</v>
      </c>
      <c r="E114" s="26"/>
      <c r="F114" s="116">
        <f t="shared" si="10"/>
        <v>33</v>
      </c>
      <c r="G114" s="110">
        <v>30</v>
      </c>
      <c r="H114" s="26"/>
      <c r="I114" s="116">
        <f t="shared" si="11"/>
        <v>30</v>
      </c>
      <c r="J114" s="110"/>
      <c r="K114" s="26"/>
      <c r="L114" s="116">
        <f t="shared" si="12"/>
        <v>0</v>
      </c>
      <c r="M114" s="229"/>
      <c r="N114" s="229"/>
      <c r="O114" s="229"/>
      <c r="P114" s="208">
        <f t="shared" si="18"/>
        <v>126</v>
      </c>
    </row>
    <row r="115" spans="1:16" ht="12.75">
      <c r="A115" s="48">
        <v>7</v>
      </c>
      <c r="B115" s="25" t="s">
        <v>39</v>
      </c>
      <c r="C115" s="214">
        <v>467</v>
      </c>
      <c r="D115" s="110">
        <v>3</v>
      </c>
      <c r="E115" s="26">
        <v>6</v>
      </c>
      <c r="F115" s="116">
        <f t="shared" si="10"/>
        <v>9</v>
      </c>
      <c r="G115" s="110">
        <v>5</v>
      </c>
      <c r="H115" s="26">
        <v>5</v>
      </c>
      <c r="I115" s="116">
        <f t="shared" si="11"/>
        <v>10</v>
      </c>
      <c r="J115" s="110"/>
      <c r="K115" s="26"/>
      <c r="L115" s="116">
        <f t="shared" si="12"/>
        <v>0</v>
      </c>
      <c r="M115" s="229"/>
      <c r="N115" s="229"/>
      <c r="O115" s="229"/>
      <c r="P115" s="208">
        <f t="shared" si="18"/>
        <v>38</v>
      </c>
    </row>
    <row r="116" spans="1:16" ht="12.75">
      <c r="A116" s="48">
        <v>7</v>
      </c>
      <c r="B116" s="25" t="s">
        <v>40</v>
      </c>
      <c r="C116" s="214">
        <v>645</v>
      </c>
      <c r="D116" s="110">
        <v>14</v>
      </c>
      <c r="E116" s="26"/>
      <c r="F116" s="116">
        <f t="shared" si="10"/>
        <v>14</v>
      </c>
      <c r="G116" s="110">
        <v>2</v>
      </c>
      <c r="H116" s="26"/>
      <c r="I116" s="116">
        <f t="shared" si="11"/>
        <v>2</v>
      </c>
      <c r="J116" s="110"/>
      <c r="K116" s="26"/>
      <c r="L116" s="116">
        <f t="shared" si="12"/>
        <v>0</v>
      </c>
      <c r="M116" s="229"/>
      <c r="N116" s="229"/>
      <c r="O116" s="229"/>
      <c r="P116" s="208">
        <f t="shared" si="18"/>
        <v>32</v>
      </c>
    </row>
    <row r="117" spans="1:16" ht="12.75">
      <c r="A117" s="48">
        <v>7</v>
      </c>
      <c r="B117" s="25" t="s">
        <v>41</v>
      </c>
      <c r="C117" s="214">
        <v>274</v>
      </c>
      <c r="D117" s="110">
        <v>16</v>
      </c>
      <c r="E117" s="26"/>
      <c r="F117" s="116">
        <f t="shared" si="10"/>
        <v>16</v>
      </c>
      <c r="G117" s="110">
        <v>16</v>
      </c>
      <c r="H117" s="26"/>
      <c r="I117" s="116">
        <f t="shared" si="11"/>
        <v>16</v>
      </c>
      <c r="J117" s="110"/>
      <c r="K117" s="26"/>
      <c r="L117" s="116">
        <f t="shared" si="12"/>
        <v>0</v>
      </c>
      <c r="M117" s="229"/>
      <c r="N117" s="229"/>
      <c r="O117" s="229"/>
      <c r="P117" s="208">
        <f t="shared" si="18"/>
        <v>64</v>
      </c>
    </row>
    <row r="118" spans="1:16" ht="12.75">
      <c r="A118" s="48">
        <v>7</v>
      </c>
      <c r="B118" s="25" t="s">
        <v>42</v>
      </c>
      <c r="C118" s="214">
        <v>880</v>
      </c>
      <c r="D118" s="110">
        <v>40</v>
      </c>
      <c r="E118" s="26"/>
      <c r="F118" s="116">
        <f t="shared" si="10"/>
        <v>40</v>
      </c>
      <c r="G118" s="110">
        <v>42</v>
      </c>
      <c r="H118" s="26"/>
      <c r="I118" s="116">
        <f t="shared" si="11"/>
        <v>42</v>
      </c>
      <c r="J118" s="110"/>
      <c r="K118" s="26"/>
      <c r="L118" s="116">
        <f t="shared" si="12"/>
        <v>0</v>
      </c>
      <c r="M118" s="229"/>
      <c r="N118" s="229"/>
      <c r="O118" s="229"/>
      <c r="P118" s="208">
        <f t="shared" si="18"/>
        <v>164</v>
      </c>
    </row>
    <row r="119" spans="1:16" ht="12.75">
      <c r="A119" s="48">
        <v>7</v>
      </c>
      <c r="B119" s="25" t="s">
        <v>43</v>
      </c>
      <c r="C119" s="214">
        <v>300</v>
      </c>
      <c r="D119" s="110">
        <v>3</v>
      </c>
      <c r="E119" s="26">
        <v>12</v>
      </c>
      <c r="F119" s="116">
        <f t="shared" si="10"/>
        <v>15</v>
      </c>
      <c r="G119" s="110">
        <v>4</v>
      </c>
      <c r="H119" s="26">
        <v>12</v>
      </c>
      <c r="I119" s="116">
        <f t="shared" si="11"/>
        <v>16</v>
      </c>
      <c r="J119" s="110"/>
      <c r="K119" s="26"/>
      <c r="L119" s="116">
        <f t="shared" si="12"/>
        <v>0</v>
      </c>
      <c r="M119" s="229"/>
      <c r="N119" s="229"/>
      <c r="O119" s="229"/>
      <c r="P119" s="208">
        <f t="shared" si="18"/>
        <v>62</v>
      </c>
    </row>
    <row r="120" spans="1:16" ht="12.75">
      <c r="A120" s="48">
        <v>7</v>
      </c>
      <c r="B120" s="25" t="s">
        <v>44</v>
      </c>
      <c r="C120" s="214">
        <v>440</v>
      </c>
      <c r="D120" s="110">
        <v>14</v>
      </c>
      <c r="E120" s="26"/>
      <c r="F120" s="116">
        <f t="shared" si="10"/>
        <v>14</v>
      </c>
      <c r="G120" s="110">
        <v>20</v>
      </c>
      <c r="H120" s="26"/>
      <c r="I120" s="116">
        <f t="shared" si="11"/>
        <v>20</v>
      </c>
      <c r="J120" s="110"/>
      <c r="K120" s="26"/>
      <c r="L120" s="116">
        <f t="shared" si="12"/>
        <v>0</v>
      </c>
      <c r="M120" s="229"/>
      <c r="N120" s="229"/>
      <c r="O120" s="229"/>
      <c r="P120" s="208">
        <f t="shared" si="18"/>
        <v>68</v>
      </c>
    </row>
    <row r="121" spans="1:16" ht="12.75">
      <c r="A121" s="48">
        <v>7</v>
      </c>
      <c r="B121" s="25" t="s">
        <v>45</v>
      </c>
      <c r="C121" s="214">
        <v>425</v>
      </c>
      <c r="D121" s="110">
        <v>8</v>
      </c>
      <c r="E121" s="26"/>
      <c r="F121" s="116">
        <f t="shared" si="10"/>
        <v>8</v>
      </c>
      <c r="G121" s="110">
        <v>14</v>
      </c>
      <c r="H121" s="26"/>
      <c r="I121" s="116">
        <f t="shared" si="11"/>
        <v>14</v>
      </c>
      <c r="J121" s="110"/>
      <c r="K121" s="26"/>
      <c r="L121" s="116">
        <f t="shared" si="12"/>
        <v>0</v>
      </c>
      <c r="M121" s="229"/>
      <c r="N121" s="229"/>
      <c r="O121" s="229"/>
      <c r="P121" s="208">
        <f t="shared" si="18"/>
        <v>44</v>
      </c>
    </row>
    <row r="122" spans="1:16" ht="12.75">
      <c r="A122" s="48">
        <v>7</v>
      </c>
      <c r="B122" s="25" t="s">
        <v>46</v>
      </c>
      <c r="C122" s="214">
        <v>389</v>
      </c>
      <c r="D122" s="110">
        <v>26</v>
      </c>
      <c r="E122" s="26"/>
      <c r="F122" s="116">
        <f t="shared" si="10"/>
        <v>26</v>
      </c>
      <c r="G122" s="110">
        <v>20</v>
      </c>
      <c r="H122" s="26"/>
      <c r="I122" s="116">
        <f t="shared" si="11"/>
        <v>20</v>
      </c>
      <c r="J122" s="110"/>
      <c r="K122" s="26"/>
      <c r="L122" s="116">
        <f t="shared" si="12"/>
        <v>0</v>
      </c>
      <c r="M122" s="229"/>
      <c r="N122" s="229"/>
      <c r="O122" s="229"/>
      <c r="P122" s="208">
        <f t="shared" si="18"/>
        <v>92</v>
      </c>
    </row>
    <row r="123" spans="1:16" ht="12.75">
      <c r="A123" s="48">
        <v>7</v>
      </c>
      <c r="B123" s="25" t="s">
        <v>47</v>
      </c>
      <c r="C123" s="214">
        <v>358</v>
      </c>
      <c r="D123" s="110">
        <v>14</v>
      </c>
      <c r="E123" s="26"/>
      <c r="F123" s="116">
        <f t="shared" si="10"/>
        <v>14</v>
      </c>
      <c r="G123" s="110">
        <v>14</v>
      </c>
      <c r="H123" s="26"/>
      <c r="I123" s="116">
        <f t="shared" si="11"/>
        <v>14</v>
      </c>
      <c r="J123" s="110"/>
      <c r="K123" s="26"/>
      <c r="L123" s="116">
        <f t="shared" si="12"/>
        <v>0</v>
      </c>
      <c r="M123" s="229"/>
      <c r="N123" s="229"/>
      <c r="O123" s="229"/>
      <c r="P123" s="208">
        <f t="shared" si="18"/>
        <v>56</v>
      </c>
    </row>
    <row r="124" spans="1:16" ht="12.75">
      <c r="A124" s="48">
        <v>7</v>
      </c>
      <c r="B124" s="25" t="s">
        <v>273</v>
      </c>
      <c r="C124" s="214">
        <v>396</v>
      </c>
      <c r="D124" s="110">
        <v>12</v>
      </c>
      <c r="E124" s="26"/>
      <c r="F124" s="116">
        <f t="shared" si="10"/>
        <v>12</v>
      </c>
      <c r="G124" s="110">
        <v>7</v>
      </c>
      <c r="H124" s="26"/>
      <c r="I124" s="116">
        <f t="shared" si="11"/>
        <v>7</v>
      </c>
      <c r="J124" s="110"/>
      <c r="K124" s="26"/>
      <c r="L124" s="116">
        <f t="shared" si="12"/>
        <v>0</v>
      </c>
      <c r="M124" s="229"/>
      <c r="N124" s="229"/>
      <c r="O124" s="229"/>
      <c r="P124" s="208">
        <f t="shared" si="18"/>
        <v>38</v>
      </c>
    </row>
    <row r="125" spans="1:16" ht="12.75">
      <c r="A125" s="48">
        <v>7</v>
      </c>
      <c r="B125" s="25" t="s">
        <v>272</v>
      </c>
      <c r="C125" s="214">
        <v>559</v>
      </c>
      <c r="D125" s="110">
        <v>22</v>
      </c>
      <c r="E125" s="26"/>
      <c r="F125" s="116">
        <f t="shared" si="10"/>
        <v>22</v>
      </c>
      <c r="G125" s="110">
        <v>17</v>
      </c>
      <c r="H125" s="26"/>
      <c r="I125" s="116">
        <f t="shared" si="11"/>
        <v>17</v>
      </c>
      <c r="J125" s="110"/>
      <c r="K125" s="26"/>
      <c r="L125" s="116">
        <f t="shared" si="12"/>
        <v>0</v>
      </c>
      <c r="M125" s="229"/>
      <c r="N125" s="229"/>
      <c r="O125" s="229"/>
      <c r="P125" s="208">
        <f t="shared" si="18"/>
        <v>78</v>
      </c>
    </row>
    <row r="126" spans="1:16" ht="12.75">
      <c r="A126" s="48">
        <v>7</v>
      </c>
      <c r="B126" s="25" t="s">
        <v>271</v>
      </c>
      <c r="C126" s="214">
        <v>326</v>
      </c>
      <c r="D126" s="110">
        <v>14</v>
      </c>
      <c r="E126" s="26"/>
      <c r="F126" s="116">
        <f t="shared" si="10"/>
        <v>14</v>
      </c>
      <c r="G126" s="110">
        <v>21</v>
      </c>
      <c r="H126" s="26"/>
      <c r="I126" s="116">
        <f t="shared" si="11"/>
        <v>21</v>
      </c>
      <c r="J126" s="110"/>
      <c r="K126" s="26"/>
      <c r="L126" s="116">
        <f t="shared" si="12"/>
        <v>0</v>
      </c>
      <c r="M126" s="229"/>
      <c r="N126" s="229"/>
      <c r="O126" s="229"/>
      <c r="P126" s="208">
        <f t="shared" si="18"/>
        <v>70</v>
      </c>
    </row>
    <row r="127" spans="1:16" ht="12.75">
      <c r="A127" s="48">
        <v>7</v>
      </c>
      <c r="B127" s="25" t="s">
        <v>270</v>
      </c>
      <c r="C127" s="214">
        <v>332</v>
      </c>
      <c r="D127" s="110">
        <v>20</v>
      </c>
      <c r="E127" s="26"/>
      <c r="F127" s="116">
        <f t="shared" si="10"/>
        <v>20</v>
      </c>
      <c r="G127" s="110">
        <v>10</v>
      </c>
      <c r="H127" s="26"/>
      <c r="I127" s="116">
        <f t="shared" si="11"/>
        <v>10</v>
      </c>
      <c r="J127" s="110"/>
      <c r="K127" s="26"/>
      <c r="L127" s="116">
        <f t="shared" si="12"/>
        <v>0</v>
      </c>
      <c r="M127" s="229"/>
      <c r="N127" s="229"/>
      <c r="O127" s="229"/>
      <c r="P127" s="208">
        <f t="shared" si="18"/>
        <v>60</v>
      </c>
    </row>
    <row r="128" spans="1:16" ht="12.75">
      <c r="A128" s="48">
        <v>7</v>
      </c>
      <c r="B128" s="25" t="s">
        <v>48</v>
      </c>
      <c r="C128" s="214">
        <v>212</v>
      </c>
      <c r="D128" s="110">
        <v>8</v>
      </c>
      <c r="E128" s="26"/>
      <c r="F128" s="116">
        <f t="shared" si="10"/>
        <v>8</v>
      </c>
      <c r="G128" s="110">
        <v>8</v>
      </c>
      <c r="H128" s="26"/>
      <c r="I128" s="116">
        <f t="shared" si="11"/>
        <v>8</v>
      </c>
      <c r="J128" s="110"/>
      <c r="K128" s="26"/>
      <c r="L128" s="116">
        <f t="shared" si="12"/>
        <v>0</v>
      </c>
      <c r="M128" s="229"/>
      <c r="N128" s="229"/>
      <c r="O128" s="229"/>
      <c r="P128" s="208">
        <f t="shared" si="18"/>
        <v>32</v>
      </c>
    </row>
    <row r="129" spans="1:16" ht="12.75">
      <c r="A129" s="48">
        <v>7</v>
      </c>
      <c r="B129" s="25" t="s">
        <v>49</v>
      </c>
      <c r="C129" s="214">
        <v>461.0277</v>
      </c>
      <c r="D129" s="110">
        <v>7</v>
      </c>
      <c r="E129" s="26"/>
      <c r="F129" s="116">
        <f t="shared" si="10"/>
        <v>7</v>
      </c>
      <c r="G129" s="110">
        <v>2</v>
      </c>
      <c r="H129" s="26"/>
      <c r="I129" s="116">
        <f t="shared" si="11"/>
        <v>2</v>
      </c>
      <c r="J129" s="110"/>
      <c r="K129" s="26"/>
      <c r="L129" s="116">
        <f t="shared" si="12"/>
        <v>0</v>
      </c>
      <c r="M129" s="229"/>
      <c r="N129" s="229"/>
      <c r="O129" s="229"/>
      <c r="P129" s="208">
        <f t="shared" si="18"/>
        <v>18</v>
      </c>
    </row>
    <row r="130" spans="1:16" ht="12.75">
      <c r="A130" s="48">
        <v>7</v>
      </c>
      <c r="B130" s="147" t="s">
        <v>306</v>
      </c>
      <c r="C130" s="221">
        <v>171.45</v>
      </c>
      <c r="D130" s="164">
        <v>4</v>
      </c>
      <c r="E130" s="105"/>
      <c r="F130" s="165">
        <f t="shared" si="10"/>
        <v>4</v>
      </c>
      <c r="G130" s="164">
        <v>1</v>
      </c>
      <c r="H130" s="105"/>
      <c r="I130" s="165">
        <f t="shared" si="11"/>
        <v>1</v>
      </c>
      <c r="J130" s="164"/>
      <c r="K130" s="26"/>
      <c r="L130" s="165">
        <f t="shared" si="12"/>
        <v>0</v>
      </c>
      <c r="M130" s="237"/>
      <c r="N130" s="237"/>
      <c r="O130" s="237"/>
      <c r="P130" s="226"/>
    </row>
    <row r="131" spans="1:16" ht="12.75">
      <c r="A131" s="52">
        <v>7</v>
      </c>
      <c r="B131" s="29" t="s">
        <v>50</v>
      </c>
      <c r="C131" s="219">
        <v>192.8023</v>
      </c>
      <c r="D131" s="162">
        <v>6</v>
      </c>
      <c r="E131" s="30"/>
      <c r="F131" s="124">
        <f t="shared" si="10"/>
        <v>6</v>
      </c>
      <c r="G131" s="162">
        <v>4</v>
      </c>
      <c r="H131" s="30"/>
      <c r="I131" s="124">
        <f t="shared" si="11"/>
        <v>4</v>
      </c>
      <c r="J131" s="162"/>
      <c r="K131" s="26"/>
      <c r="L131" s="124">
        <f t="shared" si="12"/>
        <v>0</v>
      </c>
      <c r="M131" s="234"/>
      <c r="N131" s="234"/>
      <c r="O131" s="234"/>
      <c r="P131" s="210">
        <f t="shared" si="18"/>
        <v>20</v>
      </c>
    </row>
    <row r="132" spans="1:16" ht="13.5" thickBot="1">
      <c r="A132" s="18"/>
      <c r="B132" s="18"/>
      <c r="C132" s="10">
        <f aca="true" t="shared" si="19" ref="C132:P132">SUM(C112:C131)</f>
        <v>9113.28</v>
      </c>
      <c r="D132" s="163">
        <f t="shared" si="19"/>
        <v>285</v>
      </c>
      <c r="E132" s="6">
        <f t="shared" si="19"/>
        <v>27</v>
      </c>
      <c r="F132" s="125">
        <f>SUM(F112:F131)</f>
        <v>312</v>
      </c>
      <c r="G132" s="163">
        <f t="shared" si="19"/>
        <v>254</v>
      </c>
      <c r="H132" s="6">
        <f t="shared" si="19"/>
        <v>21</v>
      </c>
      <c r="I132" s="125">
        <f>SUM(I112:I131)</f>
        <v>275</v>
      </c>
      <c r="J132" s="163">
        <f t="shared" si="19"/>
        <v>0</v>
      </c>
      <c r="K132" s="6">
        <f t="shared" si="19"/>
        <v>0</v>
      </c>
      <c r="L132" s="125">
        <f>SUM(L112:L131)</f>
        <v>0</v>
      </c>
      <c r="M132" s="235">
        <f t="shared" si="19"/>
        <v>0</v>
      </c>
      <c r="N132" s="235">
        <f t="shared" si="19"/>
        <v>0</v>
      </c>
      <c r="O132" s="235">
        <f>SUM(O112:O131)</f>
        <v>0</v>
      </c>
      <c r="P132" s="86">
        <f t="shared" si="19"/>
        <v>1164</v>
      </c>
    </row>
    <row r="133" spans="1:16" ht="12.75">
      <c r="A133" s="51">
        <v>8</v>
      </c>
      <c r="B133" s="22" t="s">
        <v>51</v>
      </c>
      <c r="C133" s="218">
        <v>3833</v>
      </c>
      <c r="D133" s="161"/>
      <c r="E133" s="23"/>
      <c r="F133" s="123">
        <f aca="true" t="shared" si="20" ref="F133:F196">D133+E133</f>
        <v>0</v>
      </c>
      <c r="G133" s="161"/>
      <c r="H133" s="23"/>
      <c r="I133" s="123">
        <f aca="true" t="shared" si="21" ref="I133:I196">G133+H133</f>
        <v>0</v>
      </c>
      <c r="J133" s="161"/>
      <c r="K133" s="23"/>
      <c r="L133" s="123">
        <f aca="true" t="shared" si="22" ref="L133:L196">J133+K133</f>
        <v>0</v>
      </c>
      <c r="M133" s="233"/>
      <c r="N133" s="233"/>
      <c r="O133" s="233"/>
      <c r="P133" s="209">
        <f aca="true" t="shared" si="23" ref="P133:P155">SUM(D133:N133)</f>
        <v>0</v>
      </c>
    </row>
    <row r="134" spans="1:16" ht="12.75">
      <c r="A134" s="48">
        <v>8</v>
      </c>
      <c r="B134" s="25" t="s">
        <v>52</v>
      </c>
      <c r="C134" s="214">
        <v>1370</v>
      </c>
      <c r="D134" s="110"/>
      <c r="E134" s="26"/>
      <c r="F134" s="116">
        <f t="shared" si="20"/>
        <v>0</v>
      </c>
      <c r="G134" s="110"/>
      <c r="H134" s="26"/>
      <c r="I134" s="116">
        <f t="shared" si="21"/>
        <v>0</v>
      </c>
      <c r="J134" s="110"/>
      <c r="K134" s="26"/>
      <c r="L134" s="116">
        <f t="shared" si="22"/>
        <v>0</v>
      </c>
      <c r="M134" s="229"/>
      <c r="N134" s="229"/>
      <c r="O134" s="229"/>
      <c r="P134" s="208">
        <f t="shared" si="23"/>
        <v>0</v>
      </c>
    </row>
    <row r="135" spans="1:16" ht="12.75">
      <c r="A135" s="48">
        <v>8</v>
      </c>
      <c r="B135" s="25" t="s">
        <v>53</v>
      </c>
      <c r="C135" s="214">
        <v>2000</v>
      </c>
      <c r="D135" s="110"/>
      <c r="E135" s="26"/>
      <c r="F135" s="116">
        <f t="shared" si="20"/>
        <v>0</v>
      </c>
      <c r="G135" s="110"/>
      <c r="H135" s="26"/>
      <c r="I135" s="116">
        <f t="shared" si="21"/>
        <v>0</v>
      </c>
      <c r="J135" s="110"/>
      <c r="K135" s="26"/>
      <c r="L135" s="116">
        <f t="shared" si="22"/>
        <v>0</v>
      </c>
      <c r="M135" s="229"/>
      <c r="N135" s="229"/>
      <c r="O135" s="229"/>
      <c r="P135" s="208">
        <f t="shared" si="23"/>
        <v>0</v>
      </c>
    </row>
    <row r="136" spans="1:16" ht="12.75">
      <c r="A136" s="48">
        <v>8</v>
      </c>
      <c r="B136" s="25" t="s">
        <v>54</v>
      </c>
      <c r="C136" s="214">
        <v>1382</v>
      </c>
      <c r="D136" s="110"/>
      <c r="E136" s="26"/>
      <c r="F136" s="116">
        <f t="shared" si="20"/>
        <v>0</v>
      </c>
      <c r="G136" s="110"/>
      <c r="H136" s="26"/>
      <c r="I136" s="116">
        <f t="shared" si="21"/>
        <v>0</v>
      </c>
      <c r="J136" s="110"/>
      <c r="K136" s="26"/>
      <c r="L136" s="116">
        <f t="shared" si="22"/>
        <v>0</v>
      </c>
      <c r="M136" s="229"/>
      <c r="N136" s="229"/>
      <c r="O136" s="229"/>
      <c r="P136" s="208">
        <f t="shared" si="23"/>
        <v>0</v>
      </c>
    </row>
    <row r="137" spans="1:16" ht="12.75">
      <c r="A137" s="48">
        <v>8</v>
      </c>
      <c r="B137" s="25" t="s">
        <v>55</v>
      </c>
      <c r="C137" s="214">
        <v>6293</v>
      </c>
      <c r="D137" s="110"/>
      <c r="E137" s="26"/>
      <c r="F137" s="116">
        <f t="shared" si="20"/>
        <v>0</v>
      </c>
      <c r="G137" s="110"/>
      <c r="H137" s="26"/>
      <c r="I137" s="116">
        <f t="shared" si="21"/>
        <v>0</v>
      </c>
      <c r="J137" s="110"/>
      <c r="K137" s="26"/>
      <c r="L137" s="116">
        <f t="shared" si="22"/>
        <v>0</v>
      </c>
      <c r="M137" s="229"/>
      <c r="N137" s="229"/>
      <c r="O137" s="229"/>
      <c r="P137" s="208">
        <f t="shared" si="23"/>
        <v>0</v>
      </c>
    </row>
    <row r="138" spans="1:16" ht="12.75">
      <c r="A138" s="48">
        <v>8</v>
      </c>
      <c r="B138" s="25" t="s">
        <v>56</v>
      </c>
      <c r="C138" s="214">
        <v>2147</v>
      </c>
      <c r="D138" s="110"/>
      <c r="E138" s="26"/>
      <c r="F138" s="116">
        <f t="shared" si="20"/>
        <v>0</v>
      </c>
      <c r="G138" s="110"/>
      <c r="H138" s="26"/>
      <c r="I138" s="116">
        <f t="shared" si="21"/>
        <v>0</v>
      </c>
      <c r="J138" s="110"/>
      <c r="K138" s="26"/>
      <c r="L138" s="116">
        <f t="shared" si="22"/>
        <v>0</v>
      </c>
      <c r="M138" s="229"/>
      <c r="N138" s="229"/>
      <c r="O138" s="229"/>
      <c r="P138" s="208">
        <f t="shared" si="23"/>
        <v>0</v>
      </c>
    </row>
    <row r="139" spans="1:16" ht="12.75">
      <c r="A139" s="48">
        <v>8</v>
      </c>
      <c r="B139" s="25" t="s">
        <v>57</v>
      </c>
      <c r="C139" s="214">
        <v>2471</v>
      </c>
      <c r="D139" s="110"/>
      <c r="E139" s="26">
        <v>8</v>
      </c>
      <c r="F139" s="116">
        <f t="shared" si="20"/>
        <v>8</v>
      </c>
      <c r="G139" s="110"/>
      <c r="H139" s="26"/>
      <c r="I139" s="116">
        <f t="shared" si="21"/>
        <v>0</v>
      </c>
      <c r="J139" s="110"/>
      <c r="K139" s="26"/>
      <c r="L139" s="116">
        <f t="shared" si="22"/>
        <v>0</v>
      </c>
      <c r="M139" s="229"/>
      <c r="N139" s="229"/>
      <c r="O139" s="229"/>
      <c r="P139" s="208">
        <f t="shared" si="23"/>
        <v>16</v>
      </c>
    </row>
    <row r="140" spans="1:16" ht="12.75">
      <c r="A140" s="48">
        <v>8</v>
      </c>
      <c r="B140" s="25" t="s">
        <v>58</v>
      </c>
      <c r="C140" s="214">
        <v>1595</v>
      </c>
      <c r="D140" s="110"/>
      <c r="E140" s="26">
        <v>3</v>
      </c>
      <c r="F140" s="116">
        <f t="shared" si="20"/>
        <v>3</v>
      </c>
      <c r="G140" s="110"/>
      <c r="H140" s="26"/>
      <c r="I140" s="116">
        <f t="shared" si="21"/>
        <v>0</v>
      </c>
      <c r="J140" s="110"/>
      <c r="K140" s="26"/>
      <c r="L140" s="116">
        <f t="shared" si="22"/>
        <v>0</v>
      </c>
      <c r="M140" s="229"/>
      <c r="N140" s="229"/>
      <c r="O140" s="229"/>
      <c r="P140" s="208">
        <f t="shared" si="23"/>
        <v>6</v>
      </c>
    </row>
    <row r="141" spans="1:16" ht="12.75">
      <c r="A141" s="48">
        <v>8</v>
      </c>
      <c r="B141" s="25" t="s">
        <v>59</v>
      </c>
      <c r="C141" s="214">
        <v>2192</v>
      </c>
      <c r="D141" s="110"/>
      <c r="E141" s="26"/>
      <c r="F141" s="116">
        <f t="shared" si="20"/>
        <v>0</v>
      </c>
      <c r="G141" s="110"/>
      <c r="H141" s="26"/>
      <c r="I141" s="116">
        <f t="shared" si="21"/>
        <v>0</v>
      </c>
      <c r="J141" s="110"/>
      <c r="K141" s="26"/>
      <c r="L141" s="116">
        <f t="shared" si="22"/>
        <v>0</v>
      </c>
      <c r="M141" s="229"/>
      <c r="N141" s="229"/>
      <c r="O141" s="229"/>
      <c r="P141" s="208">
        <f t="shared" si="23"/>
        <v>0</v>
      </c>
    </row>
    <row r="142" spans="1:16" ht="12.75">
      <c r="A142" s="48">
        <v>8</v>
      </c>
      <c r="B142" s="25" t="s">
        <v>60</v>
      </c>
      <c r="C142" s="214">
        <v>2260</v>
      </c>
      <c r="D142" s="110"/>
      <c r="E142" s="26"/>
      <c r="F142" s="116">
        <f t="shared" si="20"/>
        <v>0</v>
      </c>
      <c r="G142" s="110"/>
      <c r="H142" s="26"/>
      <c r="I142" s="116">
        <f t="shared" si="21"/>
        <v>0</v>
      </c>
      <c r="J142" s="110"/>
      <c r="K142" s="26"/>
      <c r="L142" s="116">
        <f t="shared" si="22"/>
        <v>0</v>
      </c>
      <c r="M142" s="229"/>
      <c r="N142" s="229"/>
      <c r="O142" s="229"/>
      <c r="P142" s="208">
        <f t="shared" si="23"/>
        <v>0</v>
      </c>
    </row>
    <row r="143" spans="1:16" ht="12.75">
      <c r="A143" s="48">
        <v>8</v>
      </c>
      <c r="B143" s="25" t="s">
        <v>61</v>
      </c>
      <c r="C143" s="214">
        <v>721</v>
      </c>
      <c r="D143" s="110"/>
      <c r="E143" s="26">
        <v>6</v>
      </c>
      <c r="F143" s="116">
        <f t="shared" si="20"/>
        <v>6</v>
      </c>
      <c r="G143" s="110"/>
      <c r="H143" s="26">
        <v>4</v>
      </c>
      <c r="I143" s="116">
        <f t="shared" si="21"/>
        <v>4</v>
      </c>
      <c r="J143" s="110"/>
      <c r="K143" s="26"/>
      <c r="L143" s="116">
        <f t="shared" si="22"/>
        <v>0</v>
      </c>
      <c r="M143" s="229"/>
      <c r="N143" s="229"/>
      <c r="O143" s="229"/>
      <c r="P143" s="208">
        <f t="shared" si="23"/>
        <v>20</v>
      </c>
    </row>
    <row r="144" spans="1:16" ht="12.75">
      <c r="A144" s="48">
        <v>8</v>
      </c>
      <c r="B144" s="25" t="s">
        <v>269</v>
      </c>
      <c r="C144" s="214">
        <v>5630</v>
      </c>
      <c r="D144" s="110"/>
      <c r="E144" s="26"/>
      <c r="F144" s="116">
        <f t="shared" si="20"/>
        <v>0</v>
      </c>
      <c r="G144" s="110"/>
      <c r="H144" s="26"/>
      <c r="I144" s="116">
        <f t="shared" si="21"/>
        <v>0</v>
      </c>
      <c r="J144" s="110"/>
      <c r="K144" s="26"/>
      <c r="L144" s="116">
        <f t="shared" si="22"/>
        <v>0</v>
      </c>
      <c r="M144" s="229"/>
      <c r="N144" s="229"/>
      <c r="O144" s="229"/>
      <c r="P144" s="208">
        <f t="shared" si="23"/>
        <v>0</v>
      </c>
    </row>
    <row r="145" spans="1:16" ht="12.75">
      <c r="A145" s="48">
        <v>8</v>
      </c>
      <c r="B145" s="25" t="s">
        <v>62</v>
      </c>
      <c r="C145" s="214">
        <v>830</v>
      </c>
      <c r="D145" s="110"/>
      <c r="E145" s="26"/>
      <c r="F145" s="116">
        <f t="shared" si="20"/>
        <v>0</v>
      </c>
      <c r="G145" s="110"/>
      <c r="H145" s="26"/>
      <c r="I145" s="116">
        <f t="shared" si="21"/>
        <v>0</v>
      </c>
      <c r="J145" s="110"/>
      <c r="K145" s="26"/>
      <c r="L145" s="116">
        <f t="shared" si="22"/>
        <v>0</v>
      </c>
      <c r="M145" s="229"/>
      <c r="N145" s="229"/>
      <c r="O145" s="229"/>
      <c r="P145" s="208">
        <f t="shared" si="23"/>
        <v>0</v>
      </c>
    </row>
    <row r="146" spans="1:16" ht="12.75">
      <c r="A146" s="48">
        <v>8</v>
      </c>
      <c r="B146" s="25" t="s">
        <v>63</v>
      </c>
      <c r="C146" s="214">
        <v>930</v>
      </c>
      <c r="D146" s="110"/>
      <c r="E146" s="26"/>
      <c r="F146" s="116">
        <f t="shared" si="20"/>
        <v>0</v>
      </c>
      <c r="G146" s="110"/>
      <c r="H146" s="26"/>
      <c r="I146" s="116">
        <f t="shared" si="21"/>
        <v>0</v>
      </c>
      <c r="J146" s="110"/>
      <c r="K146" s="26"/>
      <c r="L146" s="116">
        <f t="shared" si="22"/>
        <v>0</v>
      </c>
      <c r="M146" s="229"/>
      <c r="N146" s="229"/>
      <c r="O146" s="229"/>
      <c r="P146" s="208">
        <f t="shared" si="23"/>
        <v>0</v>
      </c>
    </row>
    <row r="147" spans="1:16" ht="12.75">
      <c r="A147" s="48">
        <v>8</v>
      </c>
      <c r="B147" s="25" t="s">
        <v>64</v>
      </c>
      <c r="C147" s="214">
        <v>2638</v>
      </c>
      <c r="D147" s="110"/>
      <c r="E147" s="26"/>
      <c r="F147" s="116">
        <f t="shared" si="20"/>
        <v>0</v>
      </c>
      <c r="G147" s="110"/>
      <c r="H147" s="26"/>
      <c r="I147" s="116">
        <f t="shared" si="21"/>
        <v>0</v>
      </c>
      <c r="J147" s="110"/>
      <c r="K147" s="26"/>
      <c r="L147" s="116">
        <f t="shared" si="22"/>
        <v>0</v>
      </c>
      <c r="M147" s="229"/>
      <c r="N147" s="229"/>
      <c r="O147" s="229"/>
      <c r="P147" s="208">
        <f t="shared" si="23"/>
        <v>0</v>
      </c>
    </row>
    <row r="148" spans="1:16" ht="12.75">
      <c r="A148" s="48">
        <v>8</v>
      </c>
      <c r="B148" s="25" t="s">
        <v>65</v>
      </c>
      <c r="C148" s="214">
        <v>1427</v>
      </c>
      <c r="D148" s="110"/>
      <c r="E148" s="26"/>
      <c r="F148" s="116">
        <f t="shared" si="20"/>
        <v>0</v>
      </c>
      <c r="G148" s="110"/>
      <c r="H148" s="26"/>
      <c r="I148" s="116">
        <f t="shared" si="21"/>
        <v>0</v>
      </c>
      <c r="J148" s="110"/>
      <c r="K148" s="26"/>
      <c r="L148" s="116">
        <f t="shared" si="22"/>
        <v>0</v>
      </c>
      <c r="M148" s="229"/>
      <c r="N148" s="229"/>
      <c r="O148" s="229"/>
      <c r="P148" s="208">
        <f t="shared" si="23"/>
        <v>0</v>
      </c>
    </row>
    <row r="149" spans="1:16" ht="12.75">
      <c r="A149" s="48">
        <v>8</v>
      </c>
      <c r="B149" s="25" t="s">
        <v>66</v>
      </c>
      <c r="C149" s="214">
        <v>1357</v>
      </c>
      <c r="D149" s="110"/>
      <c r="E149" s="26">
        <v>5</v>
      </c>
      <c r="F149" s="116">
        <f t="shared" si="20"/>
        <v>5</v>
      </c>
      <c r="G149" s="110"/>
      <c r="H149" s="26"/>
      <c r="I149" s="116">
        <f t="shared" si="21"/>
        <v>0</v>
      </c>
      <c r="J149" s="110"/>
      <c r="K149" s="26"/>
      <c r="L149" s="116">
        <f t="shared" si="22"/>
        <v>0</v>
      </c>
      <c r="M149" s="229"/>
      <c r="N149" s="229"/>
      <c r="O149" s="229"/>
      <c r="P149" s="208">
        <f t="shared" si="23"/>
        <v>10</v>
      </c>
    </row>
    <row r="150" spans="1:16" ht="12.75">
      <c r="A150" s="48">
        <v>8</v>
      </c>
      <c r="B150" s="25" t="s">
        <v>67</v>
      </c>
      <c r="C150" s="214">
        <v>2534</v>
      </c>
      <c r="D150" s="110"/>
      <c r="E150" s="26">
        <v>7</v>
      </c>
      <c r="F150" s="116">
        <f t="shared" si="20"/>
        <v>7</v>
      </c>
      <c r="G150" s="110"/>
      <c r="H150" s="26">
        <v>2</v>
      </c>
      <c r="I150" s="116">
        <f t="shared" si="21"/>
        <v>2</v>
      </c>
      <c r="J150" s="110"/>
      <c r="K150" s="26"/>
      <c r="L150" s="116">
        <f t="shared" si="22"/>
        <v>0</v>
      </c>
      <c r="M150" s="229"/>
      <c r="N150" s="229"/>
      <c r="O150" s="229"/>
      <c r="P150" s="208">
        <f t="shared" si="23"/>
        <v>18</v>
      </c>
    </row>
    <row r="151" spans="1:16" ht="12.75">
      <c r="A151" s="48">
        <v>8</v>
      </c>
      <c r="B151" s="25" t="s">
        <v>268</v>
      </c>
      <c r="C151" s="214">
        <v>1697</v>
      </c>
      <c r="D151" s="110"/>
      <c r="E151" s="26"/>
      <c r="F151" s="116">
        <f t="shared" si="20"/>
        <v>0</v>
      </c>
      <c r="G151" s="110"/>
      <c r="H151" s="26"/>
      <c r="I151" s="116">
        <f t="shared" si="21"/>
        <v>0</v>
      </c>
      <c r="J151" s="110"/>
      <c r="K151" s="26"/>
      <c r="L151" s="116">
        <f t="shared" si="22"/>
        <v>0</v>
      </c>
      <c r="M151" s="229"/>
      <c r="N151" s="229"/>
      <c r="O151" s="229"/>
      <c r="P151" s="208">
        <f t="shared" si="23"/>
        <v>0</v>
      </c>
    </row>
    <row r="152" spans="1:16" ht="12.75">
      <c r="A152" s="48">
        <v>8</v>
      </c>
      <c r="B152" s="25" t="s">
        <v>68</v>
      </c>
      <c r="C152" s="214">
        <v>4734</v>
      </c>
      <c r="D152" s="110"/>
      <c r="E152" s="26"/>
      <c r="F152" s="116">
        <f t="shared" si="20"/>
        <v>0</v>
      </c>
      <c r="G152" s="110"/>
      <c r="H152" s="26"/>
      <c r="I152" s="116">
        <f t="shared" si="21"/>
        <v>0</v>
      </c>
      <c r="J152" s="110"/>
      <c r="K152" s="26"/>
      <c r="L152" s="116">
        <f t="shared" si="22"/>
        <v>0</v>
      </c>
      <c r="M152" s="229"/>
      <c r="N152" s="229"/>
      <c r="O152" s="229"/>
      <c r="P152" s="208">
        <f t="shared" si="23"/>
        <v>0</v>
      </c>
    </row>
    <row r="153" spans="1:16" ht="12.75">
      <c r="A153" s="48">
        <v>8</v>
      </c>
      <c r="B153" s="25" t="s">
        <v>69</v>
      </c>
      <c r="C153" s="214">
        <v>1526</v>
      </c>
      <c r="D153" s="110"/>
      <c r="E153" s="26"/>
      <c r="F153" s="116">
        <f t="shared" si="20"/>
        <v>0</v>
      </c>
      <c r="G153" s="110"/>
      <c r="H153" s="26"/>
      <c r="I153" s="116">
        <f t="shared" si="21"/>
        <v>0</v>
      </c>
      <c r="J153" s="110"/>
      <c r="K153" s="26"/>
      <c r="L153" s="116">
        <f t="shared" si="22"/>
        <v>0</v>
      </c>
      <c r="M153" s="229"/>
      <c r="N153" s="229"/>
      <c r="O153" s="229"/>
      <c r="P153" s="208">
        <f t="shared" si="23"/>
        <v>0</v>
      </c>
    </row>
    <row r="154" spans="1:16" ht="12.75">
      <c r="A154" s="48">
        <v>8</v>
      </c>
      <c r="B154" s="25" t="s">
        <v>70</v>
      </c>
      <c r="C154" s="214">
        <v>2452</v>
      </c>
      <c r="D154" s="110"/>
      <c r="E154" s="26">
        <v>3</v>
      </c>
      <c r="F154" s="116">
        <f t="shared" si="20"/>
        <v>3</v>
      </c>
      <c r="G154" s="110"/>
      <c r="H154" s="26"/>
      <c r="I154" s="116">
        <f t="shared" si="21"/>
        <v>0</v>
      </c>
      <c r="J154" s="110"/>
      <c r="K154" s="26"/>
      <c r="L154" s="116">
        <f t="shared" si="22"/>
        <v>0</v>
      </c>
      <c r="M154" s="229"/>
      <c r="N154" s="229"/>
      <c r="O154" s="229"/>
      <c r="P154" s="208">
        <f t="shared" si="23"/>
        <v>6</v>
      </c>
    </row>
    <row r="155" spans="1:16" ht="12.75">
      <c r="A155" s="52">
        <v>8</v>
      </c>
      <c r="B155" s="29" t="s">
        <v>71</v>
      </c>
      <c r="C155" s="222">
        <v>1410.824</v>
      </c>
      <c r="D155" s="162"/>
      <c r="E155" s="30">
        <v>2</v>
      </c>
      <c r="F155" s="124">
        <f t="shared" si="20"/>
        <v>2</v>
      </c>
      <c r="G155" s="162"/>
      <c r="H155" s="30">
        <v>10</v>
      </c>
      <c r="I155" s="124">
        <f t="shared" si="21"/>
        <v>10</v>
      </c>
      <c r="J155" s="162"/>
      <c r="K155" s="30"/>
      <c r="L155" s="124">
        <f t="shared" si="22"/>
        <v>0</v>
      </c>
      <c r="M155" s="234"/>
      <c r="N155" s="234"/>
      <c r="O155" s="234"/>
      <c r="P155" s="210">
        <f t="shared" si="23"/>
        <v>24</v>
      </c>
    </row>
    <row r="156" spans="1:18" s="12" customFormat="1" ht="13.5" thickBot="1">
      <c r="A156" s="17"/>
      <c r="B156" s="17"/>
      <c r="C156" s="10">
        <f aca="true" t="shared" si="24" ref="C156:P156">SUM(C133:C155)</f>
        <v>53429.824</v>
      </c>
      <c r="D156" s="163">
        <f t="shared" si="24"/>
        <v>0</v>
      </c>
      <c r="E156" s="6">
        <f t="shared" si="24"/>
        <v>34</v>
      </c>
      <c r="F156" s="125">
        <f>SUM(F133:F155)</f>
        <v>34</v>
      </c>
      <c r="G156" s="163">
        <f t="shared" si="24"/>
        <v>0</v>
      </c>
      <c r="H156" s="6">
        <f t="shared" si="24"/>
        <v>16</v>
      </c>
      <c r="I156" s="125">
        <f>SUM(I133:I155)</f>
        <v>16</v>
      </c>
      <c r="J156" s="163">
        <f t="shared" si="24"/>
        <v>0</v>
      </c>
      <c r="K156" s="6">
        <f t="shared" si="24"/>
        <v>0</v>
      </c>
      <c r="L156" s="125">
        <f>SUM(L133:L155)</f>
        <v>0</v>
      </c>
      <c r="M156" s="235">
        <f t="shared" si="24"/>
        <v>0</v>
      </c>
      <c r="N156" s="235">
        <f t="shared" si="24"/>
        <v>0</v>
      </c>
      <c r="O156" s="235">
        <f>SUM(O133:O155)</f>
        <v>0</v>
      </c>
      <c r="P156" s="86">
        <f t="shared" si="24"/>
        <v>100</v>
      </c>
      <c r="Q156"/>
      <c r="R156"/>
    </row>
    <row r="157" spans="1:16" ht="12.75">
      <c r="A157" s="51">
        <v>9</v>
      </c>
      <c r="B157" s="22" t="s">
        <v>72</v>
      </c>
      <c r="C157" s="218">
        <v>1370</v>
      </c>
      <c r="D157" s="161">
        <v>1</v>
      </c>
      <c r="E157" s="23">
        <v>1</v>
      </c>
      <c r="F157" s="123">
        <f t="shared" si="20"/>
        <v>2</v>
      </c>
      <c r="G157" s="161">
        <v>8</v>
      </c>
      <c r="H157" s="23"/>
      <c r="I157" s="123">
        <f t="shared" si="21"/>
        <v>8</v>
      </c>
      <c r="J157" s="161"/>
      <c r="K157" s="23"/>
      <c r="L157" s="123">
        <f t="shared" si="22"/>
        <v>0</v>
      </c>
      <c r="M157" s="233"/>
      <c r="N157" s="233"/>
      <c r="O157" s="233"/>
      <c r="P157" s="209">
        <f aca="true" t="shared" si="25" ref="P157:P170">SUM(D157:N157)</f>
        <v>20</v>
      </c>
    </row>
    <row r="158" spans="1:16" ht="12.75">
      <c r="A158" s="48">
        <v>9</v>
      </c>
      <c r="B158" s="25" t="s">
        <v>73</v>
      </c>
      <c r="C158" s="214">
        <v>1056</v>
      </c>
      <c r="D158" s="110"/>
      <c r="E158" s="26"/>
      <c r="F158" s="116">
        <f t="shared" si="20"/>
        <v>0</v>
      </c>
      <c r="G158" s="110"/>
      <c r="H158" s="26"/>
      <c r="I158" s="116">
        <f t="shared" si="21"/>
        <v>0</v>
      </c>
      <c r="J158" s="110"/>
      <c r="K158" s="26"/>
      <c r="L158" s="116">
        <f t="shared" si="22"/>
        <v>0</v>
      </c>
      <c r="M158" s="229"/>
      <c r="N158" s="229"/>
      <c r="O158" s="229"/>
      <c r="P158" s="208">
        <f t="shared" si="25"/>
        <v>0</v>
      </c>
    </row>
    <row r="159" spans="1:16" ht="12.75">
      <c r="A159" s="48">
        <v>9</v>
      </c>
      <c r="B159" s="25" t="s">
        <v>74</v>
      </c>
      <c r="C159" s="214">
        <v>1595</v>
      </c>
      <c r="D159" s="110"/>
      <c r="E159" s="26"/>
      <c r="F159" s="116">
        <f t="shared" si="20"/>
        <v>0</v>
      </c>
      <c r="G159" s="110"/>
      <c r="H159" s="26"/>
      <c r="I159" s="116">
        <f t="shared" si="21"/>
        <v>0</v>
      </c>
      <c r="J159" s="110"/>
      <c r="K159" s="26"/>
      <c r="L159" s="116">
        <f t="shared" si="22"/>
        <v>0</v>
      </c>
      <c r="M159" s="229"/>
      <c r="N159" s="229"/>
      <c r="O159" s="229"/>
      <c r="P159" s="208">
        <f t="shared" si="25"/>
        <v>0</v>
      </c>
    </row>
    <row r="160" spans="1:16" ht="12.75">
      <c r="A160" s="48">
        <v>9</v>
      </c>
      <c r="B160" s="25" t="s">
        <v>75</v>
      </c>
      <c r="C160" s="214">
        <v>4944</v>
      </c>
      <c r="D160" s="110"/>
      <c r="E160" s="26"/>
      <c r="F160" s="116">
        <f t="shared" si="20"/>
        <v>0</v>
      </c>
      <c r="G160" s="110"/>
      <c r="H160" s="26"/>
      <c r="I160" s="116">
        <f t="shared" si="21"/>
        <v>0</v>
      </c>
      <c r="J160" s="110"/>
      <c r="K160" s="26"/>
      <c r="L160" s="116">
        <f t="shared" si="22"/>
        <v>0</v>
      </c>
      <c r="M160" s="229"/>
      <c r="N160" s="229"/>
      <c r="O160" s="229"/>
      <c r="P160" s="208">
        <f t="shared" si="25"/>
        <v>0</v>
      </c>
    </row>
    <row r="161" spans="1:16" ht="12.75">
      <c r="A161" s="48">
        <v>9</v>
      </c>
      <c r="B161" s="25" t="s">
        <v>76</v>
      </c>
      <c r="C161" s="214">
        <v>3965</v>
      </c>
      <c r="D161" s="110"/>
      <c r="E161" s="26"/>
      <c r="F161" s="116">
        <f t="shared" si="20"/>
        <v>0</v>
      </c>
      <c r="G161" s="110">
        <v>12</v>
      </c>
      <c r="H161" s="26"/>
      <c r="I161" s="116">
        <f t="shared" si="21"/>
        <v>12</v>
      </c>
      <c r="J161" s="110"/>
      <c r="K161" s="26"/>
      <c r="L161" s="116">
        <f t="shared" si="22"/>
        <v>0</v>
      </c>
      <c r="M161" s="229"/>
      <c r="N161" s="229"/>
      <c r="O161" s="229"/>
      <c r="P161" s="208">
        <f t="shared" si="25"/>
        <v>24</v>
      </c>
    </row>
    <row r="162" spans="1:16" ht="12.75">
      <c r="A162" s="48">
        <v>9</v>
      </c>
      <c r="B162" s="25" t="s">
        <v>77</v>
      </c>
      <c r="C162" s="214">
        <v>950</v>
      </c>
      <c r="D162" s="110"/>
      <c r="E162" s="26"/>
      <c r="F162" s="116">
        <f t="shared" si="20"/>
        <v>0</v>
      </c>
      <c r="G162" s="110"/>
      <c r="H162" s="26"/>
      <c r="I162" s="116">
        <f t="shared" si="21"/>
        <v>0</v>
      </c>
      <c r="J162" s="110"/>
      <c r="K162" s="26"/>
      <c r="L162" s="116">
        <f t="shared" si="22"/>
        <v>0</v>
      </c>
      <c r="M162" s="229"/>
      <c r="N162" s="229"/>
      <c r="O162" s="229"/>
      <c r="P162" s="208">
        <f t="shared" si="25"/>
        <v>0</v>
      </c>
    </row>
    <row r="163" spans="1:16" ht="12.75">
      <c r="A163" s="48">
        <v>9</v>
      </c>
      <c r="B163" s="25" t="s">
        <v>267</v>
      </c>
      <c r="C163" s="214">
        <v>4380</v>
      </c>
      <c r="D163" s="110"/>
      <c r="E163" s="26"/>
      <c r="F163" s="116">
        <f t="shared" si="20"/>
        <v>0</v>
      </c>
      <c r="G163" s="110"/>
      <c r="H163" s="26"/>
      <c r="I163" s="116">
        <f t="shared" si="21"/>
        <v>0</v>
      </c>
      <c r="J163" s="110"/>
      <c r="K163" s="26"/>
      <c r="L163" s="116">
        <f t="shared" si="22"/>
        <v>0</v>
      </c>
      <c r="M163" s="229"/>
      <c r="N163" s="229"/>
      <c r="O163" s="229"/>
      <c r="P163" s="208">
        <f t="shared" si="25"/>
        <v>0</v>
      </c>
    </row>
    <row r="164" spans="1:16" ht="12.75">
      <c r="A164" s="48">
        <v>9</v>
      </c>
      <c r="B164" s="25" t="s">
        <v>266</v>
      </c>
      <c r="C164" s="214">
        <v>1560</v>
      </c>
      <c r="D164" s="110">
        <v>4</v>
      </c>
      <c r="E164" s="26"/>
      <c r="F164" s="116">
        <f t="shared" si="20"/>
        <v>4</v>
      </c>
      <c r="G164" s="110"/>
      <c r="H164" s="26"/>
      <c r="I164" s="116">
        <f t="shared" si="21"/>
        <v>0</v>
      </c>
      <c r="J164" s="110"/>
      <c r="K164" s="26"/>
      <c r="L164" s="116">
        <f t="shared" si="22"/>
        <v>0</v>
      </c>
      <c r="M164" s="229"/>
      <c r="N164" s="229"/>
      <c r="O164" s="229"/>
      <c r="P164" s="208">
        <f t="shared" si="25"/>
        <v>8</v>
      </c>
    </row>
    <row r="165" spans="1:16" ht="12.75">
      <c r="A165" s="48">
        <v>9</v>
      </c>
      <c r="B165" s="25" t="s">
        <v>265</v>
      </c>
      <c r="C165" s="214">
        <v>4537</v>
      </c>
      <c r="D165" s="110"/>
      <c r="E165" s="26"/>
      <c r="F165" s="116">
        <f t="shared" si="20"/>
        <v>0</v>
      </c>
      <c r="G165" s="110"/>
      <c r="H165" s="26"/>
      <c r="I165" s="116">
        <f t="shared" si="21"/>
        <v>0</v>
      </c>
      <c r="J165" s="110"/>
      <c r="K165" s="26"/>
      <c r="L165" s="116">
        <f t="shared" si="22"/>
        <v>0</v>
      </c>
      <c r="M165" s="229"/>
      <c r="N165" s="229"/>
      <c r="O165" s="229"/>
      <c r="P165" s="208">
        <f t="shared" si="25"/>
        <v>0</v>
      </c>
    </row>
    <row r="166" spans="1:16" ht="12.75">
      <c r="A166" s="48">
        <v>9</v>
      </c>
      <c r="B166" s="25" t="s">
        <v>78</v>
      </c>
      <c r="C166" s="214">
        <v>6058</v>
      </c>
      <c r="D166" s="110">
        <v>16</v>
      </c>
      <c r="E166" s="26"/>
      <c r="F166" s="116">
        <f t="shared" si="20"/>
        <v>16</v>
      </c>
      <c r="G166" s="110">
        <v>12</v>
      </c>
      <c r="H166" s="26"/>
      <c r="I166" s="116">
        <f t="shared" si="21"/>
        <v>12</v>
      </c>
      <c r="J166" s="110"/>
      <c r="K166" s="26"/>
      <c r="L166" s="116">
        <f t="shared" si="22"/>
        <v>0</v>
      </c>
      <c r="M166" s="229"/>
      <c r="N166" s="229"/>
      <c r="O166" s="229"/>
      <c r="P166" s="208">
        <f t="shared" si="25"/>
        <v>56</v>
      </c>
    </row>
    <row r="167" spans="1:16" ht="12.75">
      <c r="A167" s="48">
        <v>9</v>
      </c>
      <c r="B167" s="25" t="s">
        <v>79</v>
      </c>
      <c r="C167" s="214">
        <v>1585</v>
      </c>
      <c r="D167" s="110"/>
      <c r="E167" s="26"/>
      <c r="F167" s="116">
        <f t="shared" si="20"/>
        <v>0</v>
      </c>
      <c r="G167" s="110"/>
      <c r="H167" s="26"/>
      <c r="I167" s="116">
        <f t="shared" si="21"/>
        <v>0</v>
      </c>
      <c r="J167" s="110"/>
      <c r="K167" s="26"/>
      <c r="L167" s="116">
        <f t="shared" si="22"/>
        <v>0</v>
      </c>
      <c r="M167" s="229"/>
      <c r="N167" s="229"/>
      <c r="O167" s="229"/>
      <c r="P167" s="208">
        <f t="shared" si="25"/>
        <v>0</v>
      </c>
    </row>
    <row r="168" spans="1:16" ht="12.75">
      <c r="A168" s="48">
        <v>9</v>
      </c>
      <c r="B168" s="25" t="s">
        <v>80</v>
      </c>
      <c r="C168" s="214">
        <v>3545</v>
      </c>
      <c r="D168" s="110"/>
      <c r="E168" s="26"/>
      <c r="F168" s="116">
        <f t="shared" si="20"/>
        <v>0</v>
      </c>
      <c r="G168" s="110"/>
      <c r="H168" s="26"/>
      <c r="I168" s="116">
        <f t="shared" si="21"/>
        <v>0</v>
      </c>
      <c r="J168" s="110"/>
      <c r="K168" s="26"/>
      <c r="L168" s="116">
        <f t="shared" si="22"/>
        <v>0</v>
      </c>
      <c r="M168" s="229"/>
      <c r="N168" s="229"/>
      <c r="O168" s="229"/>
      <c r="P168" s="208">
        <f t="shared" si="25"/>
        <v>0</v>
      </c>
    </row>
    <row r="169" spans="1:16" ht="12.75">
      <c r="A169" s="48">
        <v>9</v>
      </c>
      <c r="B169" s="25" t="s">
        <v>81</v>
      </c>
      <c r="C169" s="214">
        <v>3875</v>
      </c>
      <c r="D169" s="110"/>
      <c r="E169" s="26"/>
      <c r="F169" s="116">
        <f t="shared" si="20"/>
        <v>0</v>
      </c>
      <c r="G169" s="110"/>
      <c r="H169" s="26"/>
      <c r="I169" s="116">
        <f t="shared" si="21"/>
        <v>0</v>
      </c>
      <c r="J169" s="110"/>
      <c r="K169" s="26"/>
      <c r="L169" s="116">
        <f t="shared" si="22"/>
        <v>0</v>
      </c>
      <c r="M169" s="229"/>
      <c r="N169" s="229"/>
      <c r="O169" s="229"/>
      <c r="P169" s="208">
        <f t="shared" si="25"/>
        <v>0</v>
      </c>
    </row>
    <row r="170" spans="1:16" ht="12.75">
      <c r="A170" s="52">
        <v>9</v>
      </c>
      <c r="B170" s="29" t="s">
        <v>82</v>
      </c>
      <c r="C170" s="219">
        <v>174.7194</v>
      </c>
      <c r="D170" s="162"/>
      <c r="E170" s="30"/>
      <c r="F170" s="124">
        <f t="shared" si="20"/>
        <v>0</v>
      </c>
      <c r="G170" s="162"/>
      <c r="H170" s="30"/>
      <c r="I170" s="124">
        <f t="shared" si="21"/>
        <v>0</v>
      </c>
      <c r="J170" s="162"/>
      <c r="K170" s="30"/>
      <c r="L170" s="124">
        <f t="shared" si="22"/>
        <v>0</v>
      </c>
      <c r="M170" s="234"/>
      <c r="N170" s="234"/>
      <c r="O170" s="234"/>
      <c r="P170" s="210">
        <f t="shared" si="25"/>
        <v>0</v>
      </c>
    </row>
    <row r="171" spans="1:18" s="12" customFormat="1" ht="13.5" thickBot="1">
      <c r="A171" s="17"/>
      <c r="B171" s="17"/>
      <c r="C171" s="10">
        <f aca="true" t="shared" si="26" ref="C171:P171">SUM(C157:C170)</f>
        <v>39594.7194</v>
      </c>
      <c r="D171" s="163">
        <f t="shared" si="26"/>
        <v>21</v>
      </c>
      <c r="E171" s="6">
        <f t="shared" si="26"/>
        <v>1</v>
      </c>
      <c r="F171" s="125">
        <f t="shared" si="26"/>
        <v>22</v>
      </c>
      <c r="G171" s="163">
        <f t="shared" si="26"/>
        <v>32</v>
      </c>
      <c r="H171" s="6">
        <f t="shared" si="26"/>
        <v>0</v>
      </c>
      <c r="I171" s="125">
        <f t="shared" si="26"/>
        <v>32</v>
      </c>
      <c r="J171" s="163">
        <f t="shared" si="26"/>
        <v>0</v>
      </c>
      <c r="K171" s="6">
        <f t="shared" si="26"/>
        <v>0</v>
      </c>
      <c r="L171" s="125">
        <f t="shared" si="26"/>
        <v>0</v>
      </c>
      <c r="M171" s="235">
        <f t="shared" si="26"/>
        <v>0</v>
      </c>
      <c r="N171" s="235">
        <f t="shared" si="26"/>
        <v>0</v>
      </c>
      <c r="O171" s="235">
        <f t="shared" si="26"/>
        <v>0</v>
      </c>
      <c r="P171" s="86">
        <f t="shared" si="26"/>
        <v>108</v>
      </c>
      <c r="Q171"/>
      <c r="R171"/>
    </row>
    <row r="172" spans="1:16" ht="12.75">
      <c r="A172" s="51">
        <v>10</v>
      </c>
      <c r="B172" s="22" t="s">
        <v>83</v>
      </c>
      <c r="C172" s="218">
        <v>1301</v>
      </c>
      <c r="D172" s="161"/>
      <c r="E172" s="23">
        <v>4</v>
      </c>
      <c r="F172" s="123">
        <f t="shared" si="20"/>
        <v>4</v>
      </c>
      <c r="G172" s="161"/>
      <c r="H172" s="23">
        <v>3</v>
      </c>
      <c r="I172" s="123">
        <f t="shared" si="21"/>
        <v>3</v>
      </c>
      <c r="J172" s="161"/>
      <c r="K172" s="23"/>
      <c r="L172" s="123">
        <f t="shared" si="22"/>
        <v>0</v>
      </c>
      <c r="M172" s="233"/>
      <c r="N172" s="233"/>
      <c r="O172" s="233"/>
      <c r="P172" s="209">
        <f aca="true" t="shared" si="27" ref="P172:P185">SUM(D172:N172)</f>
        <v>14</v>
      </c>
    </row>
    <row r="173" spans="1:16" ht="12.75">
      <c r="A173" s="48">
        <v>10</v>
      </c>
      <c r="B173" s="25" t="s">
        <v>84</v>
      </c>
      <c r="C173" s="214">
        <v>2187</v>
      </c>
      <c r="D173" s="110">
        <v>6</v>
      </c>
      <c r="E173" s="26"/>
      <c r="F173" s="116">
        <f t="shared" si="20"/>
        <v>6</v>
      </c>
      <c r="G173" s="110">
        <v>2</v>
      </c>
      <c r="H173" s="26"/>
      <c r="I173" s="116">
        <f t="shared" si="21"/>
        <v>2</v>
      </c>
      <c r="J173" s="110"/>
      <c r="K173" s="26"/>
      <c r="L173" s="116">
        <f t="shared" si="22"/>
        <v>0</v>
      </c>
      <c r="M173" s="229"/>
      <c r="N173" s="229"/>
      <c r="O173" s="229"/>
      <c r="P173" s="208">
        <f t="shared" si="27"/>
        <v>16</v>
      </c>
    </row>
    <row r="174" spans="1:16" ht="12.75">
      <c r="A174" s="48">
        <v>10</v>
      </c>
      <c r="B174" s="25" t="s">
        <v>85</v>
      </c>
      <c r="C174" s="214">
        <v>2987</v>
      </c>
      <c r="D174" s="110"/>
      <c r="E174" s="26">
        <v>1</v>
      </c>
      <c r="F174" s="116">
        <f t="shared" si="20"/>
        <v>1</v>
      </c>
      <c r="G174" s="110"/>
      <c r="H174" s="26"/>
      <c r="I174" s="116">
        <f t="shared" si="21"/>
        <v>0</v>
      </c>
      <c r="J174" s="110"/>
      <c r="K174" s="26"/>
      <c r="L174" s="116">
        <f t="shared" si="22"/>
        <v>0</v>
      </c>
      <c r="M174" s="229"/>
      <c r="N174" s="229"/>
      <c r="O174" s="229"/>
      <c r="P174" s="208">
        <f t="shared" si="27"/>
        <v>2</v>
      </c>
    </row>
    <row r="175" spans="1:16" ht="12.75">
      <c r="A175" s="48">
        <v>10</v>
      </c>
      <c r="B175" s="25" t="s">
        <v>86</v>
      </c>
      <c r="C175" s="214">
        <v>1678</v>
      </c>
      <c r="D175" s="110"/>
      <c r="E175" s="26">
        <v>5</v>
      </c>
      <c r="F175" s="116">
        <f t="shared" si="20"/>
        <v>5</v>
      </c>
      <c r="G175" s="110"/>
      <c r="H175" s="26">
        <v>4</v>
      </c>
      <c r="I175" s="116">
        <f t="shared" si="21"/>
        <v>4</v>
      </c>
      <c r="J175" s="110"/>
      <c r="K175" s="26"/>
      <c r="L175" s="116">
        <f t="shared" si="22"/>
        <v>0</v>
      </c>
      <c r="M175" s="229"/>
      <c r="N175" s="229"/>
      <c r="O175" s="229"/>
      <c r="P175" s="208">
        <f t="shared" si="27"/>
        <v>18</v>
      </c>
    </row>
    <row r="176" spans="1:16" ht="12.75">
      <c r="A176" s="48">
        <v>10</v>
      </c>
      <c r="B176" s="25" t="s">
        <v>87</v>
      </c>
      <c r="C176" s="214">
        <v>1893</v>
      </c>
      <c r="D176" s="110"/>
      <c r="E176" s="26"/>
      <c r="F176" s="116">
        <f t="shared" si="20"/>
        <v>0</v>
      </c>
      <c r="G176" s="110"/>
      <c r="H176" s="26"/>
      <c r="I176" s="116">
        <f t="shared" si="21"/>
        <v>0</v>
      </c>
      <c r="J176" s="110"/>
      <c r="K176" s="26"/>
      <c r="L176" s="116">
        <f t="shared" si="22"/>
        <v>0</v>
      </c>
      <c r="M176" s="229"/>
      <c r="N176" s="229"/>
      <c r="O176" s="229"/>
      <c r="P176" s="208">
        <f t="shared" si="27"/>
        <v>0</v>
      </c>
    </row>
    <row r="177" spans="1:16" ht="12.75">
      <c r="A177" s="48">
        <v>10</v>
      </c>
      <c r="B177" s="25" t="s">
        <v>88</v>
      </c>
      <c r="C177" s="214">
        <v>1532</v>
      </c>
      <c r="D177" s="110"/>
      <c r="E177" s="26">
        <v>10</v>
      </c>
      <c r="F177" s="116">
        <f t="shared" si="20"/>
        <v>10</v>
      </c>
      <c r="G177" s="110"/>
      <c r="H177" s="26">
        <v>3</v>
      </c>
      <c r="I177" s="116">
        <f t="shared" si="21"/>
        <v>3</v>
      </c>
      <c r="J177" s="110"/>
      <c r="K177" s="26"/>
      <c r="L177" s="116">
        <f t="shared" si="22"/>
        <v>0</v>
      </c>
      <c r="M177" s="229"/>
      <c r="N177" s="229"/>
      <c r="O177" s="229"/>
      <c r="P177" s="208">
        <f t="shared" si="27"/>
        <v>26</v>
      </c>
    </row>
    <row r="178" spans="1:16" ht="12.75">
      <c r="A178" s="48">
        <v>10</v>
      </c>
      <c r="B178" s="25" t="s">
        <v>89</v>
      </c>
      <c r="C178" s="214">
        <v>2012</v>
      </c>
      <c r="D178" s="110"/>
      <c r="E178" s="26"/>
      <c r="F178" s="116">
        <f t="shared" si="20"/>
        <v>0</v>
      </c>
      <c r="G178" s="110"/>
      <c r="H178" s="26"/>
      <c r="I178" s="116">
        <f t="shared" si="21"/>
        <v>0</v>
      </c>
      <c r="J178" s="110"/>
      <c r="K178" s="26"/>
      <c r="L178" s="116">
        <f t="shared" si="22"/>
        <v>0</v>
      </c>
      <c r="M178" s="229"/>
      <c r="N178" s="229"/>
      <c r="O178" s="229">
        <v>8</v>
      </c>
      <c r="P178" s="208">
        <f t="shared" si="27"/>
        <v>0</v>
      </c>
    </row>
    <row r="179" spans="1:16" ht="12.75">
      <c r="A179" s="48">
        <v>10</v>
      </c>
      <c r="B179" s="25" t="s">
        <v>90</v>
      </c>
      <c r="C179" s="214">
        <v>1579</v>
      </c>
      <c r="D179" s="110"/>
      <c r="E179" s="26"/>
      <c r="F179" s="116">
        <f t="shared" si="20"/>
        <v>0</v>
      </c>
      <c r="G179" s="110"/>
      <c r="H179" s="26"/>
      <c r="I179" s="116">
        <f t="shared" si="21"/>
        <v>0</v>
      </c>
      <c r="J179" s="110"/>
      <c r="K179" s="26"/>
      <c r="L179" s="116">
        <f t="shared" si="22"/>
        <v>0</v>
      </c>
      <c r="M179" s="229"/>
      <c r="N179" s="229"/>
      <c r="O179" s="229"/>
      <c r="P179" s="208">
        <f t="shared" si="27"/>
        <v>0</v>
      </c>
    </row>
    <row r="180" spans="1:16" ht="12.75">
      <c r="A180" s="48">
        <v>10</v>
      </c>
      <c r="B180" s="25" t="s">
        <v>91</v>
      </c>
      <c r="C180" s="214">
        <v>3979</v>
      </c>
      <c r="D180" s="110">
        <v>2</v>
      </c>
      <c r="E180" s="26"/>
      <c r="F180" s="116">
        <f t="shared" si="20"/>
        <v>2</v>
      </c>
      <c r="G180" s="110"/>
      <c r="H180" s="26"/>
      <c r="I180" s="116">
        <f t="shared" si="21"/>
        <v>0</v>
      </c>
      <c r="J180" s="110"/>
      <c r="K180" s="26"/>
      <c r="L180" s="116">
        <f t="shared" si="22"/>
        <v>0</v>
      </c>
      <c r="M180" s="229"/>
      <c r="N180" s="229"/>
      <c r="O180" s="229"/>
      <c r="P180" s="208">
        <f t="shared" si="27"/>
        <v>4</v>
      </c>
    </row>
    <row r="181" spans="1:16" ht="12.75">
      <c r="A181" s="48">
        <v>10</v>
      </c>
      <c r="B181" s="25" t="s">
        <v>92</v>
      </c>
      <c r="C181" s="214">
        <v>1320</v>
      </c>
      <c r="D181" s="110"/>
      <c r="E181" s="26"/>
      <c r="F181" s="116">
        <f t="shared" si="20"/>
        <v>0</v>
      </c>
      <c r="G181" s="110"/>
      <c r="H181" s="26"/>
      <c r="I181" s="116">
        <f t="shared" si="21"/>
        <v>0</v>
      </c>
      <c r="J181" s="110"/>
      <c r="K181" s="26"/>
      <c r="L181" s="116">
        <f t="shared" si="22"/>
        <v>0</v>
      </c>
      <c r="M181" s="229"/>
      <c r="N181" s="229"/>
      <c r="O181" s="229"/>
      <c r="P181" s="208">
        <f t="shared" si="27"/>
        <v>0</v>
      </c>
    </row>
    <row r="182" spans="1:16" ht="12.75">
      <c r="A182" s="48">
        <v>10</v>
      </c>
      <c r="B182" s="25" t="s">
        <v>93</v>
      </c>
      <c r="C182" s="214">
        <v>2633</v>
      </c>
      <c r="D182" s="110">
        <v>5</v>
      </c>
      <c r="E182" s="26"/>
      <c r="F182" s="116">
        <f t="shared" si="20"/>
        <v>5</v>
      </c>
      <c r="G182" s="110"/>
      <c r="H182" s="26"/>
      <c r="I182" s="116">
        <f t="shared" si="21"/>
        <v>0</v>
      </c>
      <c r="J182" s="110"/>
      <c r="K182" s="26"/>
      <c r="L182" s="116">
        <f t="shared" si="22"/>
        <v>0</v>
      </c>
      <c r="M182" s="229"/>
      <c r="N182" s="229"/>
      <c r="O182" s="229"/>
      <c r="P182" s="208">
        <f t="shared" si="27"/>
        <v>10</v>
      </c>
    </row>
    <row r="183" spans="1:16" ht="12.75">
      <c r="A183" s="48">
        <v>10</v>
      </c>
      <c r="B183" s="25" t="s">
        <v>94</v>
      </c>
      <c r="C183" s="214">
        <v>157.5185</v>
      </c>
      <c r="D183" s="110"/>
      <c r="E183" s="26"/>
      <c r="F183" s="116">
        <f t="shared" si="20"/>
        <v>0</v>
      </c>
      <c r="G183" s="110"/>
      <c r="H183" s="26"/>
      <c r="I183" s="116">
        <f t="shared" si="21"/>
        <v>0</v>
      </c>
      <c r="J183" s="110"/>
      <c r="K183" s="26"/>
      <c r="L183" s="116">
        <f t="shared" si="22"/>
        <v>0</v>
      </c>
      <c r="M183" s="229"/>
      <c r="N183" s="229"/>
      <c r="O183" s="229"/>
      <c r="P183" s="208">
        <f t="shared" si="27"/>
        <v>0</v>
      </c>
    </row>
    <row r="184" spans="1:16" ht="12.75">
      <c r="A184" s="48">
        <v>10</v>
      </c>
      <c r="B184" s="25" t="s">
        <v>95</v>
      </c>
      <c r="C184" s="214">
        <v>299.3967</v>
      </c>
      <c r="D184" s="110">
        <v>6</v>
      </c>
      <c r="E184" s="26"/>
      <c r="F184" s="116">
        <f t="shared" si="20"/>
        <v>6</v>
      </c>
      <c r="G184" s="110"/>
      <c r="H184" s="26"/>
      <c r="I184" s="116">
        <f t="shared" si="21"/>
        <v>0</v>
      </c>
      <c r="J184" s="110"/>
      <c r="K184" s="26"/>
      <c r="L184" s="116">
        <f t="shared" si="22"/>
        <v>0</v>
      </c>
      <c r="M184" s="229"/>
      <c r="N184" s="229"/>
      <c r="O184" s="229"/>
      <c r="P184" s="208">
        <f t="shared" si="27"/>
        <v>12</v>
      </c>
    </row>
    <row r="185" spans="1:16" ht="12.75">
      <c r="A185" s="48">
        <v>10</v>
      </c>
      <c r="B185" s="25" t="s">
        <v>96</v>
      </c>
      <c r="C185" s="214">
        <v>281.144</v>
      </c>
      <c r="D185" s="110"/>
      <c r="E185" s="26"/>
      <c r="F185" s="116">
        <f t="shared" si="20"/>
        <v>0</v>
      </c>
      <c r="G185" s="110"/>
      <c r="H185" s="26"/>
      <c r="I185" s="116">
        <f t="shared" si="21"/>
        <v>0</v>
      </c>
      <c r="J185" s="110"/>
      <c r="K185" s="26"/>
      <c r="L185" s="116">
        <f t="shared" si="22"/>
        <v>0</v>
      </c>
      <c r="M185" s="229"/>
      <c r="N185" s="229"/>
      <c r="O185" s="229"/>
      <c r="P185" s="208">
        <f t="shared" si="27"/>
        <v>0</v>
      </c>
    </row>
    <row r="186" spans="1:16" ht="12.75">
      <c r="A186" s="52">
        <v>10</v>
      </c>
      <c r="B186" s="29" t="s">
        <v>308</v>
      </c>
      <c r="C186" s="219">
        <v>731</v>
      </c>
      <c r="D186" s="162"/>
      <c r="E186" s="30"/>
      <c r="F186" s="124">
        <f t="shared" si="20"/>
        <v>0</v>
      </c>
      <c r="G186" s="162"/>
      <c r="H186" s="30"/>
      <c r="I186" s="124">
        <f t="shared" si="21"/>
        <v>0</v>
      </c>
      <c r="J186" s="162"/>
      <c r="K186" s="30"/>
      <c r="L186" s="124">
        <f t="shared" si="22"/>
        <v>0</v>
      </c>
      <c r="M186" s="234"/>
      <c r="N186" s="234"/>
      <c r="O186" s="234"/>
      <c r="P186" s="210">
        <f>SUM(D186:N186)</f>
        <v>0</v>
      </c>
    </row>
    <row r="187" spans="1:18" s="12" customFormat="1" ht="13.5" thickBot="1">
      <c r="A187" s="17"/>
      <c r="B187" s="17"/>
      <c r="C187" s="10">
        <f aca="true" t="shared" si="28" ref="C187:P187">SUM(C172:C186)</f>
        <v>24570.0592</v>
      </c>
      <c r="D187" s="163">
        <f t="shared" si="28"/>
        <v>19</v>
      </c>
      <c r="E187" s="6">
        <f t="shared" si="28"/>
        <v>20</v>
      </c>
      <c r="F187" s="125">
        <f t="shared" si="28"/>
        <v>39</v>
      </c>
      <c r="G187" s="163">
        <f t="shared" si="28"/>
        <v>2</v>
      </c>
      <c r="H187" s="6">
        <f t="shared" si="28"/>
        <v>10</v>
      </c>
      <c r="I187" s="125">
        <f t="shared" si="28"/>
        <v>12</v>
      </c>
      <c r="J187" s="163">
        <f t="shared" si="28"/>
        <v>0</v>
      </c>
      <c r="K187" s="6">
        <f t="shared" si="28"/>
        <v>0</v>
      </c>
      <c r="L187" s="125">
        <f t="shared" si="28"/>
        <v>0</v>
      </c>
      <c r="M187" s="235">
        <f t="shared" si="28"/>
        <v>0</v>
      </c>
      <c r="N187" s="235">
        <f t="shared" si="28"/>
        <v>0</v>
      </c>
      <c r="O187" s="235">
        <f t="shared" si="28"/>
        <v>8</v>
      </c>
      <c r="P187" s="86">
        <f t="shared" si="28"/>
        <v>102</v>
      </c>
      <c r="Q187"/>
      <c r="R187"/>
    </row>
    <row r="188" spans="1:16" ht="12.75">
      <c r="A188" s="51">
        <v>11</v>
      </c>
      <c r="B188" s="22" t="s">
        <v>197</v>
      </c>
      <c r="C188" s="218">
        <v>4140</v>
      </c>
      <c r="D188" s="161"/>
      <c r="E188" s="23"/>
      <c r="F188" s="123">
        <f t="shared" si="20"/>
        <v>0</v>
      </c>
      <c r="G188" s="161"/>
      <c r="H188" s="23"/>
      <c r="I188" s="123">
        <f t="shared" si="21"/>
        <v>0</v>
      </c>
      <c r="J188" s="161"/>
      <c r="K188" s="23"/>
      <c r="L188" s="123">
        <f t="shared" si="22"/>
        <v>0</v>
      </c>
      <c r="M188" s="233"/>
      <c r="N188" s="233"/>
      <c r="O188" s="233"/>
      <c r="P188" s="209">
        <f aca="true" t="shared" si="29" ref="P188:P203">SUM(D188:N188)</f>
        <v>0</v>
      </c>
    </row>
    <row r="189" spans="1:16" ht="12.75">
      <c r="A189" s="48">
        <v>11</v>
      </c>
      <c r="B189" s="25" t="s">
        <v>198</v>
      </c>
      <c r="C189" s="214">
        <v>2300</v>
      </c>
      <c r="D189" s="110"/>
      <c r="E189" s="26"/>
      <c r="F189" s="116">
        <f t="shared" si="20"/>
        <v>0</v>
      </c>
      <c r="G189" s="110"/>
      <c r="H189" s="26"/>
      <c r="I189" s="116">
        <f t="shared" si="21"/>
        <v>0</v>
      </c>
      <c r="J189" s="110"/>
      <c r="K189" s="26"/>
      <c r="L189" s="116">
        <f t="shared" si="22"/>
        <v>0</v>
      </c>
      <c r="M189" s="229"/>
      <c r="N189" s="229"/>
      <c r="O189" s="229"/>
      <c r="P189" s="208">
        <f t="shared" si="29"/>
        <v>0</v>
      </c>
    </row>
    <row r="190" spans="1:16" ht="12.75">
      <c r="A190" s="48">
        <v>11</v>
      </c>
      <c r="B190" s="25" t="s">
        <v>199</v>
      </c>
      <c r="C190" s="214">
        <v>2715</v>
      </c>
      <c r="D190" s="110"/>
      <c r="E190" s="26"/>
      <c r="F190" s="116">
        <f t="shared" si="20"/>
        <v>0</v>
      </c>
      <c r="G190" s="110"/>
      <c r="H190" s="26"/>
      <c r="I190" s="116">
        <f t="shared" si="21"/>
        <v>0</v>
      </c>
      <c r="J190" s="110"/>
      <c r="K190" s="26"/>
      <c r="L190" s="116">
        <f t="shared" si="22"/>
        <v>0</v>
      </c>
      <c r="M190" s="229"/>
      <c r="N190" s="229"/>
      <c r="O190" s="229"/>
      <c r="P190" s="208">
        <f t="shared" si="29"/>
        <v>0</v>
      </c>
    </row>
    <row r="191" spans="1:16" ht="12.75">
      <c r="A191" s="48">
        <v>11</v>
      </c>
      <c r="B191" s="25" t="s">
        <v>200</v>
      </c>
      <c r="C191" s="214">
        <v>982</v>
      </c>
      <c r="D191" s="110"/>
      <c r="E191" s="26"/>
      <c r="F191" s="116">
        <f t="shared" si="20"/>
        <v>0</v>
      </c>
      <c r="G191" s="110"/>
      <c r="H191" s="26"/>
      <c r="I191" s="116">
        <f t="shared" si="21"/>
        <v>0</v>
      </c>
      <c r="J191" s="110"/>
      <c r="K191" s="26"/>
      <c r="L191" s="116">
        <f t="shared" si="22"/>
        <v>0</v>
      </c>
      <c r="M191" s="229"/>
      <c r="N191" s="229"/>
      <c r="O191" s="229"/>
      <c r="P191" s="208">
        <f t="shared" si="29"/>
        <v>0</v>
      </c>
    </row>
    <row r="192" spans="1:16" ht="12.75">
      <c r="A192" s="48">
        <v>11</v>
      </c>
      <c r="B192" s="25" t="s">
        <v>201</v>
      </c>
      <c r="C192" s="214">
        <v>3028</v>
      </c>
      <c r="D192" s="110"/>
      <c r="E192" s="26"/>
      <c r="F192" s="116">
        <f t="shared" si="20"/>
        <v>0</v>
      </c>
      <c r="G192" s="110"/>
      <c r="H192" s="26"/>
      <c r="I192" s="116">
        <f t="shared" si="21"/>
        <v>0</v>
      </c>
      <c r="J192" s="110"/>
      <c r="K192" s="26"/>
      <c r="L192" s="116">
        <f t="shared" si="22"/>
        <v>0</v>
      </c>
      <c r="M192" s="229"/>
      <c r="N192" s="229"/>
      <c r="O192" s="229"/>
      <c r="P192" s="208">
        <f t="shared" si="29"/>
        <v>0</v>
      </c>
    </row>
    <row r="193" spans="1:16" ht="12.75">
      <c r="A193" s="48">
        <v>11</v>
      </c>
      <c r="B193" s="25" t="s">
        <v>202</v>
      </c>
      <c r="C193" s="214">
        <v>2990</v>
      </c>
      <c r="D193" s="110"/>
      <c r="E193" s="26"/>
      <c r="F193" s="116">
        <f t="shared" si="20"/>
        <v>0</v>
      </c>
      <c r="G193" s="110"/>
      <c r="H193" s="26"/>
      <c r="I193" s="116">
        <f t="shared" si="21"/>
        <v>0</v>
      </c>
      <c r="J193" s="110"/>
      <c r="K193" s="26"/>
      <c r="L193" s="116">
        <f t="shared" si="22"/>
        <v>0</v>
      </c>
      <c r="M193" s="229"/>
      <c r="N193" s="229"/>
      <c r="O193" s="229"/>
      <c r="P193" s="208">
        <f t="shared" si="29"/>
        <v>0</v>
      </c>
    </row>
    <row r="194" spans="1:16" ht="12.75">
      <c r="A194" s="48">
        <v>11</v>
      </c>
      <c r="B194" s="25" t="s">
        <v>203</v>
      </c>
      <c r="C194" s="214">
        <v>3670</v>
      </c>
      <c r="D194" s="110"/>
      <c r="E194" s="26"/>
      <c r="F194" s="116">
        <f t="shared" si="20"/>
        <v>0</v>
      </c>
      <c r="G194" s="110"/>
      <c r="H194" s="26"/>
      <c r="I194" s="116">
        <f t="shared" si="21"/>
        <v>0</v>
      </c>
      <c r="J194" s="110"/>
      <c r="K194" s="26"/>
      <c r="L194" s="116">
        <f t="shared" si="22"/>
        <v>0</v>
      </c>
      <c r="M194" s="229"/>
      <c r="N194" s="229"/>
      <c r="O194" s="229"/>
      <c r="P194" s="208">
        <f t="shared" si="29"/>
        <v>0</v>
      </c>
    </row>
    <row r="195" spans="1:16" ht="12.75">
      <c r="A195" s="48">
        <v>11</v>
      </c>
      <c r="B195" s="25" t="s">
        <v>204</v>
      </c>
      <c r="C195" s="214">
        <v>1955</v>
      </c>
      <c r="D195" s="110"/>
      <c r="E195" s="26"/>
      <c r="F195" s="116">
        <f t="shared" si="20"/>
        <v>0</v>
      </c>
      <c r="G195" s="110"/>
      <c r="H195" s="26"/>
      <c r="I195" s="116">
        <f t="shared" si="21"/>
        <v>0</v>
      </c>
      <c r="J195" s="110"/>
      <c r="K195" s="26"/>
      <c r="L195" s="116">
        <f t="shared" si="22"/>
        <v>0</v>
      </c>
      <c r="M195" s="229"/>
      <c r="N195" s="229"/>
      <c r="O195" s="229"/>
      <c r="P195" s="208">
        <f t="shared" si="29"/>
        <v>0</v>
      </c>
    </row>
    <row r="196" spans="1:16" ht="12.75">
      <c r="A196" s="48">
        <v>11</v>
      </c>
      <c r="B196" s="25" t="s">
        <v>205</v>
      </c>
      <c r="C196" s="214">
        <v>1740</v>
      </c>
      <c r="D196" s="110"/>
      <c r="E196" s="26"/>
      <c r="F196" s="116">
        <f t="shared" si="20"/>
        <v>0</v>
      </c>
      <c r="G196" s="110"/>
      <c r="H196" s="26"/>
      <c r="I196" s="116">
        <f t="shared" si="21"/>
        <v>0</v>
      </c>
      <c r="J196" s="110"/>
      <c r="K196" s="26"/>
      <c r="L196" s="116">
        <f t="shared" si="22"/>
        <v>0</v>
      </c>
      <c r="M196" s="229"/>
      <c r="N196" s="229"/>
      <c r="O196" s="229"/>
      <c r="P196" s="208">
        <f t="shared" si="29"/>
        <v>0</v>
      </c>
    </row>
    <row r="197" spans="1:16" ht="12.75">
      <c r="A197" s="48">
        <v>11</v>
      </c>
      <c r="B197" s="25" t="s">
        <v>206</v>
      </c>
      <c r="C197" s="214">
        <v>1840</v>
      </c>
      <c r="D197" s="110"/>
      <c r="E197" s="26"/>
      <c r="F197" s="116">
        <f aca="true" t="shared" si="30" ref="F197:F260">D197+E197</f>
        <v>0</v>
      </c>
      <c r="G197" s="110"/>
      <c r="H197" s="26"/>
      <c r="I197" s="116">
        <f aca="true" t="shared" si="31" ref="I197:I260">G197+H197</f>
        <v>0</v>
      </c>
      <c r="J197" s="110"/>
      <c r="K197" s="26"/>
      <c r="L197" s="116">
        <f aca="true" t="shared" si="32" ref="L197:L260">J197+K197</f>
        <v>0</v>
      </c>
      <c r="M197" s="229"/>
      <c r="N197" s="229"/>
      <c r="O197" s="229"/>
      <c r="P197" s="208">
        <f t="shared" si="29"/>
        <v>0</v>
      </c>
    </row>
    <row r="198" spans="1:16" ht="12.75">
      <c r="A198" s="48">
        <v>11</v>
      </c>
      <c r="B198" s="25" t="s">
        <v>207</v>
      </c>
      <c r="C198" s="214">
        <v>1270</v>
      </c>
      <c r="D198" s="110"/>
      <c r="E198" s="26"/>
      <c r="F198" s="116">
        <f t="shared" si="30"/>
        <v>0</v>
      </c>
      <c r="G198" s="110"/>
      <c r="H198" s="26"/>
      <c r="I198" s="116">
        <f t="shared" si="31"/>
        <v>0</v>
      </c>
      <c r="J198" s="110"/>
      <c r="K198" s="26"/>
      <c r="L198" s="116">
        <f t="shared" si="32"/>
        <v>0</v>
      </c>
      <c r="M198" s="229"/>
      <c r="N198" s="229"/>
      <c r="O198" s="229"/>
      <c r="P198" s="208">
        <f t="shared" si="29"/>
        <v>0</v>
      </c>
    </row>
    <row r="199" spans="1:16" ht="12.75">
      <c r="A199" s="48">
        <v>11</v>
      </c>
      <c r="B199" s="25" t="s">
        <v>208</v>
      </c>
      <c r="C199" s="214">
        <v>2630</v>
      </c>
      <c r="D199" s="110"/>
      <c r="E199" s="26"/>
      <c r="F199" s="116">
        <f t="shared" si="30"/>
        <v>0</v>
      </c>
      <c r="G199" s="110"/>
      <c r="H199" s="26"/>
      <c r="I199" s="116">
        <f t="shared" si="31"/>
        <v>0</v>
      </c>
      <c r="J199" s="110"/>
      <c r="K199" s="26"/>
      <c r="L199" s="116">
        <f t="shared" si="32"/>
        <v>0</v>
      </c>
      <c r="M199" s="229"/>
      <c r="N199" s="229"/>
      <c r="O199" s="229"/>
      <c r="P199" s="208">
        <f t="shared" si="29"/>
        <v>0</v>
      </c>
    </row>
    <row r="200" spans="1:16" ht="12.75">
      <c r="A200" s="48">
        <v>11</v>
      </c>
      <c r="B200" s="25" t="s">
        <v>264</v>
      </c>
      <c r="C200" s="214">
        <v>5004</v>
      </c>
      <c r="D200" s="110"/>
      <c r="E200" s="26"/>
      <c r="F200" s="116">
        <f t="shared" si="30"/>
        <v>0</v>
      </c>
      <c r="G200" s="110"/>
      <c r="H200" s="26"/>
      <c r="I200" s="116">
        <f t="shared" si="31"/>
        <v>0</v>
      </c>
      <c r="J200" s="110"/>
      <c r="K200" s="26"/>
      <c r="L200" s="116">
        <f t="shared" si="32"/>
        <v>0</v>
      </c>
      <c r="M200" s="229"/>
      <c r="N200" s="229"/>
      <c r="O200" s="229"/>
      <c r="P200" s="208">
        <f t="shared" si="29"/>
        <v>0</v>
      </c>
    </row>
    <row r="201" spans="1:16" ht="12.75">
      <c r="A201" s="48">
        <v>11</v>
      </c>
      <c r="B201" s="25" t="s">
        <v>209</v>
      </c>
      <c r="C201" s="214">
        <v>2877</v>
      </c>
      <c r="D201" s="110"/>
      <c r="E201" s="26"/>
      <c r="F201" s="116">
        <f t="shared" si="30"/>
        <v>0</v>
      </c>
      <c r="G201" s="110"/>
      <c r="H201" s="26"/>
      <c r="I201" s="116">
        <f t="shared" si="31"/>
        <v>0</v>
      </c>
      <c r="J201" s="110"/>
      <c r="K201" s="26"/>
      <c r="L201" s="116">
        <f t="shared" si="32"/>
        <v>0</v>
      </c>
      <c r="M201" s="229"/>
      <c r="N201" s="229"/>
      <c r="O201" s="229"/>
      <c r="P201" s="208">
        <f t="shared" si="29"/>
        <v>0</v>
      </c>
    </row>
    <row r="202" spans="1:16" ht="12.75">
      <c r="A202" s="48">
        <v>11</v>
      </c>
      <c r="B202" s="25" t="s">
        <v>210</v>
      </c>
      <c r="C202" s="214">
        <v>255.4221</v>
      </c>
      <c r="D202" s="110"/>
      <c r="E202" s="26"/>
      <c r="F202" s="116">
        <f t="shared" si="30"/>
        <v>0</v>
      </c>
      <c r="G202" s="110"/>
      <c r="H202" s="26"/>
      <c r="I202" s="116">
        <f t="shared" si="31"/>
        <v>0</v>
      </c>
      <c r="J202" s="110"/>
      <c r="K202" s="26"/>
      <c r="L202" s="116">
        <f t="shared" si="32"/>
        <v>0</v>
      </c>
      <c r="M202" s="229"/>
      <c r="N202" s="229"/>
      <c r="O202" s="229"/>
      <c r="P202" s="208">
        <f t="shared" si="29"/>
        <v>0</v>
      </c>
    </row>
    <row r="203" spans="1:16" ht="12.75">
      <c r="A203" s="52">
        <v>11</v>
      </c>
      <c r="B203" s="29" t="s">
        <v>211</v>
      </c>
      <c r="C203" s="219">
        <v>739.3152</v>
      </c>
      <c r="D203" s="162"/>
      <c r="E203" s="30"/>
      <c r="F203" s="124">
        <f t="shared" si="30"/>
        <v>0</v>
      </c>
      <c r="G203" s="162"/>
      <c r="H203" s="30"/>
      <c r="I203" s="124">
        <f t="shared" si="31"/>
        <v>0</v>
      </c>
      <c r="J203" s="162"/>
      <c r="K203" s="30"/>
      <c r="L203" s="124">
        <f t="shared" si="32"/>
        <v>0</v>
      </c>
      <c r="M203" s="234"/>
      <c r="N203" s="234"/>
      <c r="O203" s="234"/>
      <c r="P203" s="210">
        <f t="shared" si="29"/>
        <v>0</v>
      </c>
    </row>
    <row r="204" spans="1:18" s="12" customFormat="1" ht="13.5" thickBot="1">
      <c r="A204" s="17"/>
      <c r="B204" s="17"/>
      <c r="C204" s="10">
        <f aca="true" t="shared" si="33" ref="C204:P204">SUM(C188:C203)</f>
        <v>38135.7373</v>
      </c>
      <c r="D204" s="163">
        <f t="shared" si="33"/>
        <v>0</v>
      </c>
      <c r="E204" s="6">
        <f t="shared" si="33"/>
        <v>0</v>
      </c>
      <c r="F204" s="125">
        <f>SUM(F188:F203)</f>
        <v>0</v>
      </c>
      <c r="G204" s="163">
        <f t="shared" si="33"/>
        <v>0</v>
      </c>
      <c r="H204" s="6">
        <f t="shared" si="33"/>
        <v>0</v>
      </c>
      <c r="I204" s="125">
        <f>SUM(I188:I203)</f>
        <v>0</v>
      </c>
      <c r="J204" s="163">
        <f t="shared" si="33"/>
        <v>0</v>
      </c>
      <c r="K204" s="6">
        <f t="shared" si="33"/>
        <v>0</v>
      </c>
      <c r="L204" s="125">
        <f>SUM(L188:L203)</f>
        <v>0</v>
      </c>
      <c r="M204" s="235">
        <f t="shared" si="33"/>
        <v>0</v>
      </c>
      <c r="N204" s="235">
        <f t="shared" si="33"/>
        <v>0</v>
      </c>
      <c r="O204" s="235">
        <f>SUM(O188:O203)</f>
        <v>0</v>
      </c>
      <c r="P204" s="86">
        <f t="shared" si="33"/>
        <v>0</v>
      </c>
      <c r="Q204"/>
      <c r="R204"/>
    </row>
    <row r="205" spans="1:16" ht="12.75">
      <c r="A205" s="51">
        <v>12</v>
      </c>
      <c r="B205" s="22" t="s">
        <v>97</v>
      </c>
      <c r="C205" s="218">
        <v>1690</v>
      </c>
      <c r="D205" s="161"/>
      <c r="E205" s="23">
        <v>9</v>
      </c>
      <c r="F205" s="123">
        <f t="shared" si="30"/>
        <v>9</v>
      </c>
      <c r="G205" s="161"/>
      <c r="H205" s="23"/>
      <c r="I205" s="123">
        <f t="shared" si="31"/>
        <v>0</v>
      </c>
      <c r="J205" s="161"/>
      <c r="K205" s="23"/>
      <c r="L205" s="123">
        <f t="shared" si="32"/>
        <v>0</v>
      </c>
      <c r="M205" s="233"/>
      <c r="N205" s="233"/>
      <c r="O205" s="233"/>
      <c r="P205" s="209">
        <f aca="true" t="shared" si="34" ref="P205:P224">SUM(D205:N205)</f>
        <v>18</v>
      </c>
    </row>
    <row r="206" spans="1:16" ht="12.75">
      <c r="A206" s="48">
        <v>12</v>
      </c>
      <c r="B206" s="25" t="s">
        <v>98</v>
      </c>
      <c r="C206" s="214">
        <v>6438</v>
      </c>
      <c r="D206" s="110">
        <v>7</v>
      </c>
      <c r="E206" s="26"/>
      <c r="F206" s="116">
        <f t="shared" si="30"/>
        <v>7</v>
      </c>
      <c r="G206" s="110"/>
      <c r="H206" s="26"/>
      <c r="I206" s="116">
        <f t="shared" si="31"/>
        <v>0</v>
      </c>
      <c r="J206" s="110"/>
      <c r="K206" s="26"/>
      <c r="L206" s="116">
        <f t="shared" si="32"/>
        <v>0</v>
      </c>
      <c r="M206" s="229"/>
      <c r="N206" s="229"/>
      <c r="O206" s="229"/>
      <c r="P206" s="208">
        <f t="shared" si="34"/>
        <v>14</v>
      </c>
    </row>
    <row r="207" spans="1:16" ht="12.75">
      <c r="A207" s="48">
        <v>12</v>
      </c>
      <c r="B207" s="25" t="s">
        <v>99</v>
      </c>
      <c r="C207" s="214">
        <v>2719</v>
      </c>
      <c r="D207" s="110"/>
      <c r="E207" s="26"/>
      <c r="F207" s="116">
        <f t="shared" si="30"/>
        <v>0</v>
      </c>
      <c r="G207" s="110"/>
      <c r="H207" s="26"/>
      <c r="I207" s="116">
        <f t="shared" si="31"/>
        <v>0</v>
      </c>
      <c r="J207" s="110"/>
      <c r="K207" s="26"/>
      <c r="L207" s="116">
        <f t="shared" si="32"/>
        <v>0</v>
      </c>
      <c r="M207" s="229"/>
      <c r="N207" s="229"/>
      <c r="O207" s="229"/>
      <c r="P207" s="208">
        <f t="shared" si="34"/>
        <v>0</v>
      </c>
    </row>
    <row r="208" spans="1:16" ht="12.75">
      <c r="A208" s="48">
        <v>12</v>
      </c>
      <c r="B208" s="25" t="s">
        <v>100</v>
      </c>
      <c r="C208" s="214">
        <v>583</v>
      </c>
      <c r="D208" s="110"/>
      <c r="E208" s="26"/>
      <c r="F208" s="116">
        <f t="shared" si="30"/>
        <v>0</v>
      </c>
      <c r="G208" s="110"/>
      <c r="H208" s="26"/>
      <c r="I208" s="116">
        <f t="shared" si="31"/>
        <v>0</v>
      </c>
      <c r="J208" s="110"/>
      <c r="K208" s="26"/>
      <c r="L208" s="116">
        <f t="shared" si="32"/>
        <v>0</v>
      </c>
      <c r="M208" s="229"/>
      <c r="N208" s="229"/>
      <c r="O208" s="229"/>
      <c r="P208" s="208">
        <f t="shared" si="34"/>
        <v>0</v>
      </c>
    </row>
    <row r="209" spans="1:16" ht="12.75">
      <c r="A209" s="48">
        <v>12</v>
      </c>
      <c r="B209" s="25" t="s">
        <v>101</v>
      </c>
      <c r="C209" s="214">
        <v>3185</v>
      </c>
      <c r="D209" s="110"/>
      <c r="E209" s="26"/>
      <c r="F209" s="116">
        <f t="shared" si="30"/>
        <v>0</v>
      </c>
      <c r="G209" s="110"/>
      <c r="H209" s="26"/>
      <c r="I209" s="116">
        <f t="shared" si="31"/>
        <v>0</v>
      </c>
      <c r="J209" s="110"/>
      <c r="K209" s="26"/>
      <c r="L209" s="116">
        <f t="shared" si="32"/>
        <v>0</v>
      </c>
      <c r="M209" s="229"/>
      <c r="N209" s="229"/>
      <c r="O209" s="229"/>
      <c r="P209" s="208">
        <f t="shared" si="34"/>
        <v>0</v>
      </c>
    </row>
    <row r="210" spans="1:16" ht="12.75">
      <c r="A210" s="48">
        <v>12</v>
      </c>
      <c r="B210" s="25" t="s">
        <v>102</v>
      </c>
      <c r="C210" s="214">
        <v>2142</v>
      </c>
      <c r="D210" s="110"/>
      <c r="E210" s="26">
        <v>5</v>
      </c>
      <c r="F210" s="116">
        <f t="shared" si="30"/>
        <v>5</v>
      </c>
      <c r="G210" s="110"/>
      <c r="H210" s="26"/>
      <c r="I210" s="116">
        <f t="shared" si="31"/>
        <v>0</v>
      </c>
      <c r="J210" s="110"/>
      <c r="K210" s="26"/>
      <c r="L210" s="116">
        <f t="shared" si="32"/>
        <v>0</v>
      </c>
      <c r="M210" s="229"/>
      <c r="N210" s="229"/>
      <c r="O210" s="229"/>
      <c r="P210" s="208">
        <f t="shared" si="34"/>
        <v>10</v>
      </c>
    </row>
    <row r="211" spans="1:16" ht="12.75">
      <c r="A211" s="48">
        <v>12</v>
      </c>
      <c r="B211" s="25" t="s">
        <v>103</v>
      </c>
      <c r="C211" s="214">
        <v>2138</v>
      </c>
      <c r="D211" s="110"/>
      <c r="E211" s="26"/>
      <c r="F211" s="116">
        <f t="shared" si="30"/>
        <v>0</v>
      </c>
      <c r="G211" s="110"/>
      <c r="H211" s="26"/>
      <c r="I211" s="116">
        <f t="shared" si="31"/>
        <v>0</v>
      </c>
      <c r="J211" s="110"/>
      <c r="K211" s="26"/>
      <c r="L211" s="116">
        <f t="shared" si="32"/>
        <v>0</v>
      </c>
      <c r="M211" s="229"/>
      <c r="N211" s="229"/>
      <c r="O211" s="229"/>
      <c r="P211" s="208">
        <f t="shared" si="34"/>
        <v>0</v>
      </c>
    </row>
    <row r="212" spans="1:16" ht="12.75">
      <c r="A212" s="48">
        <v>12</v>
      </c>
      <c r="B212" s="25" t="s">
        <v>104</v>
      </c>
      <c r="C212" s="214">
        <v>2446</v>
      </c>
      <c r="D212" s="110"/>
      <c r="E212" s="26"/>
      <c r="F212" s="116">
        <f t="shared" si="30"/>
        <v>0</v>
      </c>
      <c r="G212" s="110"/>
      <c r="H212" s="26"/>
      <c r="I212" s="116">
        <f t="shared" si="31"/>
        <v>0</v>
      </c>
      <c r="J212" s="110"/>
      <c r="K212" s="26"/>
      <c r="L212" s="116">
        <f t="shared" si="32"/>
        <v>0</v>
      </c>
      <c r="M212" s="229"/>
      <c r="N212" s="229"/>
      <c r="O212" s="229"/>
      <c r="P212" s="208">
        <f t="shared" si="34"/>
        <v>0</v>
      </c>
    </row>
    <row r="213" spans="1:16" ht="12.75">
      <c r="A213" s="48">
        <v>12</v>
      </c>
      <c r="B213" s="25" t="s">
        <v>263</v>
      </c>
      <c r="C213" s="214">
        <v>1720</v>
      </c>
      <c r="D213" s="110"/>
      <c r="E213" s="26"/>
      <c r="F213" s="116">
        <f t="shared" si="30"/>
        <v>0</v>
      </c>
      <c r="G213" s="110"/>
      <c r="H213" s="26"/>
      <c r="I213" s="116">
        <f t="shared" si="31"/>
        <v>0</v>
      </c>
      <c r="J213" s="110"/>
      <c r="K213" s="26"/>
      <c r="L213" s="116">
        <f t="shared" si="32"/>
        <v>0</v>
      </c>
      <c r="M213" s="229"/>
      <c r="N213" s="229"/>
      <c r="O213" s="229"/>
      <c r="P213" s="208">
        <f t="shared" si="34"/>
        <v>0</v>
      </c>
    </row>
    <row r="214" spans="1:16" ht="12.75">
      <c r="A214" s="48">
        <v>12</v>
      </c>
      <c r="B214" s="25" t="s">
        <v>105</v>
      </c>
      <c r="C214" s="214">
        <v>1783</v>
      </c>
      <c r="D214" s="110">
        <v>3</v>
      </c>
      <c r="E214" s="26">
        <v>7</v>
      </c>
      <c r="F214" s="116">
        <f t="shared" si="30"/>
        <v>10</v>
      </c>
      <c r="G214" s="110"/>
      <c r="H214" s="26"/>
      <c r="I214" s="116">
        <f t="shared" si="31"/>
        <v>0</v>
      </c>
      <c r="J214" s="110"/>
      <c r="K214" s="26"/>
      <c r="L214" s="116">
        <f t="shared" si="32"/>
        <v>0</v>
      </c>
      <c r="M214" s="229"/>
      <c r="N214" s="229"/>
      <c r="O214" s="229"/>
      <c r="P214" s="208">
        <f t="shared" si="34"/>
        <v>20</v>
      </c>
    </row>
    <row r="215" spans="1:16" ht="12.75">
      <c r="A215" s="48">
        <v>12</v>
      </c>
      <c r="B215" s="25" t="s">
        <v>106</v>
      </c>
      <c r="C215" s="214">
        <v>154.3407</v>
      </c>
      <c r="D215" s="110"/>
      <c r="E215" s="26"/>
      <c r="F215" s="116">
        <f t="shared" si="30"/>
        <v>0</v>
      </c>
      <c r="G215" s="110"/>
      <c r="H215" s="26"/>
      <c r="I215" s="116">
        <f t="shared" si="31"/>
        <v>0</v>
      </c>
      <c r="J215" s="110"/>
      <c r="K215" s="26"/>
      <c r="L215" s="116">
        <f t="shared" si="32"/>
        <v>0</v>
      </c>
      <c r="M215" s="229"/>
      <c r="N215" s="229"/>
      <c r="O215" s="229"/>
      <c r="P215" s="208">
        <f t="shared" si="34"/>
        <v>0</v>
      </c>
    </row>
    <row r="216" spans="1:16" ht="12.75">
      <c r="A216" s="48">
        <v>12</v>
      </c>
      <c r="B216" s="25" t="s">
        <v>107</v>
      </c>
      <c r="C216" s="214">
        <v>36.3218</v>
      </c>
      <c r="D216" s="110"/>
      <c r="E216" s="26"/>
      <c r="F216" s="116">
        <f t="shared" si="30"/>
        <v>0</v>
      </c>
      <c r="G216" s="110"/>
      <c r="H216" s="26"/>
      <c r="I216" s="116">
        <f t="shared" si="31"/>
        <v>0</v>
      </c>
      <c r="J216" s="110"/>
      <c r="K216" s="26"/>
      <c r="L216" s="116">
        <f t="shared" si="32"/>
        <v>0</v>
      </c>
      <c r="M216" s="229"/>
      <c r="N216" s="229"/>
      <c r="O216" s="229"/>
      <c r="P216" s="208">
        <f t="shared" si="34"/>
        <v>0</v>
      </c>
    </row>
    <row r="217" spans="1:16" ht="12.75">
      <c r="A217" s="48">
        <v>12</v>
      </c>
      <c r="B217" s="25" t="s">
        <v>108</v>
      </c>
      <c r="C217" s="214">
        <v>304.5055</v>
      </c>
      <c r="D217" s="110"/>
      <c r="E217" s="26"/>
      <c r="F217" s="116">
        <f t="shared" si="30"/>
        <v>0</v>
      </c>
      <c r="G217" s="110"/>
      <c r="H217" s="26"/>
      <c r="I217" s="116">
        <f t="shared" si="31"/>
        <v>0</v>
      </c>
      <c r="J217" s="110"/>
      <c r="K217" s="26"/>
      <c r="L217" s="116">
        <f t="shared" si="32"/>
        <v>0</v>
      </c>
      <c r="M217" s="229"/>
      <c r="N217" s="229"/>
      <c r="O217" s="229"/>
      <c r="P217" s="208">
        <f t="shared" si="34"/>
        <v>0</v>
      </c>
    </row>
    <row r="218" spans="1:16" ht="12.75">
      <c r="A218" s="48">
        <v>12</v>
      </c>
      <c r="B218" s="25" t="s">
        <v>109</v>
      </c>
      <c r="C218" s="214">
        <v>95.8662</v>
      </c>
      <c r="D218" s="110"/>
      <c r="E218" s="26"/>
      <c r="F218" s="116">
        <f t="shared" si="30"/>
        <v>0</v>
      </c>
      <c r="G218" s="110"/>
      <c r="H218" s="26"/>
      <c r="I218" s="116">
        <f t="shared" si="31"/>
        <v>0</v>
      </c>
      <c r="J218" s="110"/>
      <c r="K218" s="26"/>
      <c r="L218" s="116">
        <f t="shared" si="32"/>
        <v>0</v>
      </c>
      <c r="M218" s="229"/>
      <c r="N218" s="229"/>
      <c r="O218" s="229"/>
      <c r="P218" s="208">
        <f t="shared" si="34"/>
        <v>0</v>
      </c>
    </row>
    <row r="219" spans="1:16" ht="12.75">
      <c r="A219" s="48">
        <v>12</v>
      </c>
      <c r="B219" s="25" t="s">
        <v>110</v>
      </c>
      <c r="C219" s="214">
        <v>234.9455</v>
      </c>
      <c r="D219" s="110">
        <v>4</v>
      </c>
      <c r="E219" s="26"/>
      <c r="F219" s="116">
        <f t="shared" si="30"/>
        <v>4</v>
      </c>
      <c r="G219" s="110"/>
      <c r="H219" s="26"/>
      <c r="I219" s="116">
        <f t="shared" si="31"/>
        <v>0</v>
      </c>
      <c r="J219" s="110"/>
      <c r="K219" s="26"/>
      <c r="L219" s="116">
        <f t="shared" si="32"/>
        <v>0</v>
      </c>
      <c r="M219" s="229"/>
      <c r="N219" s="229"/>
      <c r="O219" s="229"/>
      <c r="P219" s="208">
        <f t="shared" si="34"/>
        <v>8</v>
      </c>
    </row>
    <row r="220" spans="1:16" ht="12.75">
      <c r="A220" s="48">
        <v>12</v>
      </c>
      <c r="B220" s="25" t="s">
        <v>111</v>
      </c>
      <c r="C220" s="214">
        <v>901.2279</v>
      </c>
      <c r="D220" s="110"/>
      <c r="E220" s="26"/>
      <c r="F220" s="116">
        <f t="shared" si="30"/>
        <v>0</v>
      </c>
      <c r="G220" s="110"/>
      <c r="H220" s="26"/>
      <c r="I220" s="116">
        <f t="shared" si="31"/>
        <v>0</v>
      </c>
      <c r="J220" s="110"/>
      <c r="K220" s="26"/>
      <c r="L220" s="116">
        <f t="shared" si="32"/>
        <v>0</v>
      </c>
      <c r="M220" s="229"/>
      <c r="N220" s="229"/>
      <c r="O220" s="229"/>
      <c r="P220" s="208">
        <f t="shared" si="34"/>
        <v>0</v>
      </c>
    </row>
    <row r="221" spans="1:16" ht="12.75">
      <c r="A221" s="48">
        <v>12</v>
      </c>
      <c r="B221" s="25" t="s">
        <v>112</v>
      </c>
      <c r="C221" s="214">
        <v>335.7371</v>
      </c>
      <c r="D221" s="110">
        <v>6</v>
      </c>
      <c r="E221" s="26"/>
      <c r="F221" s="116">
        <f t="shared" si="30"/>
        <v>6</v>
      </c>
      <c r="G221" s="110"/>
      <c r="H221" s="26"/>
      <c r="I221" s="116">
        <f t="shared" si="31"/>
        <v>0</v>
      </c>
      <c r="J221" s="110"/>
      <c r="K221" s="26"/>
      <c r="L221" s="116">
        <f t="shared" si="32"/>
        <v>0</v>
      </c>
      <c r="M221" s="229"/>
      <c r="N221" s="229"/>
      <c r="O221" s="229"/>
      <c r="P221" s="208">
        <f t="shared" si="34"/>
        <v>12</v>
      </c>
    </row>
    <row r="222" spans="1:16" ht="12.75">
      <c r="A222" s="48">
        <v>12</v>
      </c>
      <c r="B222" s="25" t="s">
        <v>113</v>
      </c>
      <c r="C222" s="214">
        <v>2323.398</v>
      </c>
      <c r="D222" s="110">
        <v>8</v>
      </c>
      <c r="E222" s="26">
        <v>16</v>
      </c>
      <c r="F222" s="116">
        <f t="shared" si="30"/>
        <v>24</v>
      </c>
      <c r="G222" s="110"/>
      <c r="H222" s="26"/>
      <c r="I222" s="116">
        <f t="shared" si="31"/>
        <v>0</v>
      </c>
      <c r="J222" s="110"/>
      <c r="K222" s="26"/>
      <c r="L222" s="116">
        <f t="shared" si="32"/>
        <v>0</v>
      </c>
      <c r="M222" s="229"/>
      <c r="N222" s="229"/>
      <c r="O222" s="229"/>
      <c r="P222" s="208">
        <f t="shared" si="34"/>
        <v>48</v>
      </c>
    </row>
    <row r="223" spans="1:16" ht="12.75">
      <c r="A223" s="48">
        <v>12</v>
      </c>
      <c r="B223" s="25" t="s">
        <v>114</v>
      </c>
      <c r="C223" s="214">
        <v>308.994</v>
      </c>
      <c r="D223" s="110">
        <v>1</v>
      </c>
      <c r="E223" s="26"/>
      <c r="F223" s="116">
        <f t="shared" si="30"/>
        <v>1</v>
      </c>
      <c r="G223" s="110"/>
      <c r="H223" s="26"/>
      <c r="I223" s="116">
        <f t="shared" si="31"/>
        <v>0</v>
      </c>
      <c r="J223" s="110"/>
      <c r="K223" s="26"/>
      <c r="L223" s="116">
        <f t="shared" si="32"/>
        <v>0</v>
      </c>
      <c r="M223" s="229"/>
      <c r="N223" s="229"/>
      <c r="O223" s="229"/>
      <c r="P223" s="208">
        <f t="shared" si="34"/>
        <v>2</v>
      </c>
    </row>
    <row r="224" spans="1:16" ht="12.75">
      <c r="A224" s="52">
        <v>12</v>
      </c>
      <c r="B224" s="29" t="s">
        <v>115</v>
      </c>
      <c r="C224" s="219">
        <v>387.411</v>
      </c>
      <c r="D224" s="162"/>
      <c r="E224" s="30"/>
      <c r="F224" s="124">
        <f t="shared" si="30"/>
        <v>0</v>
      </c>
      <c r="G224" s="162"/>
      <c r="H224" s="30"/>
      <c r="I224" s="124">
        <f t="shared" si="31"/>
        <v>0</v>
      </c>
      <c r="J224" s="162"/>
      <c r="K224" s="30"/>
      <c r="L224" s="124">
        <f t="shared" si="32"/>
        <v>0</v>
      </c>
      <c r="M224" s="234"/>
      <c r="N224" s="234"/>
      <c r="O224" s="234"/>
      <c r="P224" s="210">
        <f t="shared" si="34"/>
        <v>0</v>
      </c>
    </row>
    <row r="225" spans="1:16" s="12" customFormat="1" ht="13.5" thickBot="1">
      <c r="A225" s="17"/>
      <c r="B225" s="17"/>
      <c r="C225" s="10">
        <f aca="true" t="shared" si="35" ref="C225:P225">SUM(C205:C224)</f>
        <v>29926.747700000004</v>
      </c>
      <c r="D225" s="163">
        <f t="shared" si="35"/>
        <v>29</v>
      </c>
      <c r="E225" s="6">
        <f t="shared" si="35"/>
        <v>37</v>
      </c>
      <c r="F225" s="125">
        <f>SUM(F205:F224)</f>
        <v>66</v>
      </c>
      <c r="G225" s="163">
        <f t="shared" si="35"/>
        <v>0</v>
      </c>
      <c r="H225" s="6">
        <f t="shared" si="35"/>
        <v>0</v>
      </c>
      <c r="I225" s="125">
        <f>SUM(I205:I224)</f>
        <v>0</v>
      </c>
      <c r="J225" s="163">
        <f t="shared" si="35"/>
        <v>0</v>
      </c>
      <c r="K225" s="6">
        <f t="shared" si="35"/>
        <v>0</v>
      </c>
      <c r="L225" s="125">
        <f>SUM(L205:L224)</f>
        <v>0</v>
      </c>
      <c r="M225" s="235">
        <f t="shared" si="35"/>
        <v>0</v>
      </c>
      <c r="N225" s="235">
        <f t="shared" si="35"/>
        <v>0</v>
      </c>
      <c r="O225" s="235">
        <f>SUM(O205:O224)</f>
        <v>0</v>
      </c>
      <c r="P225" s="86">
        <f t="shared" si="35"/>
        <v>132</v>
      </c>
    </row>
    <row r="226" spans="1:16" ht="12.75">
      <c r="A226" s="51">
        <v>13</v>
      </c>
      <c r="B226" s="22" t="s">
        <v>116</v>
      </c>
      <c r="C226" s="218">
        <v>1265</v>
      </c>
      <c r="D226" s="161">
        <v>60</v>
      </c>
      <c r="E226" s="23"/>
      <c r="F226" s="123">
        <f t="shared" si="30"/>
        <v>60</v>
      </c>
      <c r="G226" s="161">
        <v>7</v>
      </c>
      <c r="H226" s="23"/>
      <c r="I226" s="123">
        <f t="shared" si="31"/>
        <v>7</v>
      </c>
      <c r="J226" s="161"/>
      <c r="K226" s="23"/>
      <c r="L226" s="123">
        <f t="shared" si="32"/>
        <v>0</v>
      </c>
      <c r="M226" s="233"/>
      <c r="N226" s="233"/>
      <c r="O226" s="233"/>
      <c r="P226" s="209">
        <f aca="true" t="shared" si="36" ref="P226:P248">SUM(D226:N226)</f>
        <v>134</v>
      </c>
    </row>
    <row r="227" spans="1:16" ht="12.75">
      <c r="A227" s="48">
        <v>13</v>
      </c>
      <c r="B227" s="25" t="s">
        <v>117</v>
      </c>
      <c r="C227" s="214">
        <v>1850</v>
      </c>
      <c r="D227" s="110">
        <v>84</v>
      </c>
      <c r="E227" s="26"/>
      <c r="F227" s="116">
        <f t="shared" si="30"/>
        <v>84</v>
      </c>
      <c r="G227" s="110">
        <v>55</v>
      </c>
      <c r="H227" s="26"/>
      <c r="I227" s="116">
        <f t="shared" si="31"/>
        <v>55</v>
      </c>
      <c r="J227" s="110"/>
      <c r="K227" s="26"/>
      <c r="L227" s="116">
        <f t="shared" si="32"/>
        <v>0</v>
      </c>
      <c r="M227" s="229"/>
      <c r="N227" s="229"/>
      <c r="O227" s="229"/>
      <c r="P227" s="208">
        <f t="shared" si="36"/>
        <v>278</v>
      </c>
    </row>
    <row r="228" spans="1:16" ht="12.75">
      <c r="A228" s="48">
        <v>13</v>
      </c>
      <c r="B228" s="25" t="s">
        <v>262</v>
      </c>
      <c r="C228" s="214">
        <v>545</v>
      </c>
      <c r="D228" s="110">
        <v>27</v>
      </c>
      <c r="E228" s="26"/>
      <c r="F228" s="116">
        <f t="shared" si="30"/>
        <v>27</v>
      </c>
      <c r="G228" s="110">
        <v>20</v>
      </c>
      <c r="H228" s="26"/>
      <c r="I228" s="116">
        <f t="shared" si="31"/>
        <v>20</v>
      </c>
      <c r="J228" s="110"/>
      <c r="K228" s="26"/>
      <c r="L228" s="116">
        <f t="shared" si="32"/>
        <v>0</v>
      </c>
      <c r="M228" s="229"/>
      <c r="N228" s="229"/>
      <c r="O228" s="229"/>
      <c r="P228" s="208">
        <f t="shared" si="36"/>
        <v>94</v>
      </c>
    </row>
    <row r="229" spans="1:16" ht="12.75">
      <c r="A229" s="48">
        <v>13</v>
      </c>
      <c r="B229" s="25" t="s">
        <v>118</v>
      </c>
      <c r="C229" s="214">
        <v>650</v>
      </c>
      <c r="D229" s="110">
        <v>44</v>
      </c>
      <c r="E229" s="26"/>
      <c r="F229" s="116">
        <f t="shared" si="30"/>
        <v>44</v>
      </c>
      <c r="G229" s="110">
        <v>20</v>
      </c>
      <c r="H229" s="26"/>
      <c r="I229" s="116">
        <f t="shared" si="31"/>
        <v>20</v>
      </c>
      <c r="J229" s="110"/>
      <c r="K229" s="26"/>
      <c r="L229" s="116">
        <f t="shared" si="32"/>
        <v>0</v>
      </c>
      <c r="M229" s="229"/>
      <c r="N229" s="229"/>
      <c r="O229" s="229"/>
      <c r="P229" s="208">
        <f t="shared" si="36"/>
        <v>128</v>
      </c>
    </row>
    <row r="230" spans="1:16" ht="12.75">
      <c r="A230" s="48">
        <v>13</v>
      </c>
      <c r="B230" s="25" t="s">
        <v>119</v>
      </c>
      <c r="C230" s="214">
        <v>573</v>
      </c>
      <c r="D230" s="110">
        <v>40</v>
      </c>
      <c r="E230" s="26"/>
      <c r="F230" s="116">
        <f t="shared" si="30"/>
        <v>40</v>
      </c>
      <c r="G230" s="110">
        <v>10</v>
      </c>
      <c r="H230" s="26"/>
      <c r="I230" s="116">
        <f t="shared" si="31"/>
        <v>10</v>
      </c>
      <c r="J230" s="110"/>
      <c r="K230" s="26"/>
      <c r="L230" s="116">
        <f t="shared" si="32"/>
        <v>0</v>
      </c>
      <c r="M230" s="229"/>
      <c r="N230" s="229"/>
      <c r="O230" s="229"/>
      <c r="P230" s="208">
        <f t="shared" si="36"/>
        <v>100</v>
      </c>
    </row>
    <row r="231" spans="1:16" ht="12.75">
      <c r="A231" s="48">
        <v>13</v>
      </c>
      <c r="B231" s="25" t="s">
        <v>120</v>
      </c>
      <c r="C231" s="214">
        <v>400</v>
      </c>
      <c r="D231" s="110">
        <v>20</v>
      </c>
      <c r="E231" s="26"/>
      <c r="F231" s="116">
        <f t="shared" si="30"/>
        <v>20</v>
      </c>
      <c r="G231" s="110">
        <v>6</v>
      </c>
      <c r="H231" s="26"/>
      <c r="I231" s="116">
        <f t="shared" si="31"/>
        <v>6</v>
      </c>
      <c r="J231" s="110"/>
      <c r="K231" s="26"/>
      <c r="L231" s="116">
        <f t="shared" si="32"/>
        <v>0</v>
      </c>
      <c r="M231" s="229"/>
      <c r="N231" s="229"/>
      <c r="O231" s="229"/>
      <c r="P231" s="208">
        <f t="shared" si="36"/>
        <v>52</v>
      </c>
    </row>
    <row r="232" spans="1:16" ht="12.75">
      <c r="A232" s="48">
        <v>13</v>
      </c>
      <c r="B232" s="25" t="s">
        <v>121</v>
      </c>
      <c r="C232" s="214">
        <v>337</v>
      </c>
      <c r="D232" s="110">
        <v>20</v>
      </c>
      <c r="E232" s="26"/>
      <c r="F232" s="116">
        <f t="shared" si="30"/>
        <v>20</v>
      </c>
      <c r="G232" s="110">
        <v>11</v>
      </c>
      <c r="H232" s="26"/>
      <c r="I232" s="116">
        <f t="shared" si="31"/>
        <v>11</v>
      </c>
      <c r="J232" s="110"/>
      <c r="K232" s="26"/>
      <c r="L232" s="116">
        <f t="shared" si="32"/>
        <v>0</v>
      </c>
      <c r="M232" s="229"/>
      <c r="N232" s="229"/>
      <c r="O232" s="229"/>
      <c r="P232" s="208">
        <f t="shared" si="36"/>
        <v>62</v>
      </c>
    </row>
    <row r="233" spans="1:16" ht="12.75">
      <c r="A233" s="48">
        <v>13</v>
      </c>
      <c r="B233" s="25" t="s">
        <v>122</v>
      </c>
      <c r="C233" s="214">
        <v>835</v>
      </c>
      <c r="D233" s="110">
        <v>40</v>
      </c>
      <c r="E233" s="26"/>
      <c r="F233" s="116">
        <f t="shared" si="30"/>
        <v>40</v>
      </c>
      <c r="G233" s="110">
        <v>6</v>
      </c>
      <c r="H233" s="26"/>
      <c r="I233" s="116">
        <f t="shared" si="31"/>
        <v>6</v>
      </c>
      <c r="J233" s="110"/>
      <c r="K233" s="26"/>
      <c r="L233" s="116">
        <f t="shared" si="32"/>
        <v>0</v>
      </c>
      <c r="M233" s="229"/>
      <c r="N233" s="229"/>
      <c r="O233" s="229"/>
      <c r="P233" s="208">
        <f t="shared" si="36"/>
        <v>92</v>
      </c>
    </row>
    <row r="234" spans="1:16" ht="12.75">
      <c r="A234" s="48">
        <v>13</v>
      </c>
      <c r="B234" s="25" t="s">
        <v>123</v>
      </c>
      <c r="C234" s="214">
        <v>563</v>
      </c>
      <c r="D234" s="110">
        <v>41</v>
      </c>
      <c r="E234" s="26"/>
      <c r="F234" s="116">
        <f t="shared" si="30"/>
        <v>41</v>
      </c>
      <c r="G234" s="110">
        <v>24</v>
      </c>
      <c r="H234" s="26"/>
      <c r="I234" s="116">
        <f t="shared" si="31"/>
        <v>24</v>
      </c>
      <c r="J234" s="110"/>
      <c r="K234" s="26"/>
      <c r="L234" s="116">
        <f t="shared" si="32"/>
        <v>0</v>
      </c>
      <c r="M234" s="229"/>
      <c r="N234" s="229"/>
      <c r="O234" s="229"/>
      <c r="P234" s="208">
        <f t="shared" si="36"/>
        <v>130</v>
      </c>
    </row>
    <row r="235" spans="1:16" ht="12.75">
      <c r="A235" s="48">
        <v>13</v>
      </c>
      <c r="B235" s="25" t="s">
        <v>124</v>
      </c>
      <c r="C235" s="214">
        <v>1450</v>
      </c>
      <c r="D235" s="110">
        <v>50</v>
      </c>
      <c r="E235" s="26">
        <v>2</v>
      </c>
      <c r="F235" s="116">
        <f t="shared" si="30"/>
        <v>52</v>
      </c>
      <c r="G235" s="110">
        <v>15</v>
      </c>
      <c r="H235" s="26">
        <v>1</v>
      </c>
      <c r="I235" s="116">
        <f t="shared" si="31"/>
        <v>16</v>
      </c>
      <c r="J235" s="110"/>
      <c r="K235" s="26"/>
      <c r="L235" s="116">
        <f t="shared" si="32"/>
        <v>0</v>
      </c>
      <c r="M235" s="229"/>
      <c r="N235" s="229"/>
      <c r="O235" s="229"/>
      <c r="P235" s="208">
        <f t="shared" si="36"/>
        <v>136</v>
      </c>
    </row>
    <row r="236" spans="1:16" ht="12.75">
      <c r="A236" s="48">
        <v>13</v>
      </c>
      <c r="B236" s="25" t="s">
        <v>125</v>
      </c>
      <c r="C236" s="214">
        <v>685</v>
      </c>
      <c r="D236" s="110">
        <v>22</v>
      </c>
      <c r="E236" s="26">
        <v>6</v>
      </c>
      <c r="F236" s="116">
        <f t="shared" si="30"/>
        <v>28</v>
      </c>
      <c r="G236" s="110"/>
      <c r="H236" s="26"/>
      <c r="I236" s="116">
        <f t="shared" si="31"/>
        <v>0</v>
      </c>
      <c r="J236" s="110"/>
      <c r="K236" s="26"/>
      <c r="L236" s="116">
        <f t="shared" si="32"/>
        <v>0</v>
      </c>
      <c r="M236" s="229"/>
      <c r="N236" s="229"/>
      <c r="O236" s="229"/>
      <c r="P236" s="208">
        <f t="shared" si="36"/>
        <v>56</v>
      </c>
    </row>
    <row r="237" spans="1:16" ht="12.75">
      <c r="A237" s="48">
        <v>13</v>
      </c>
      <c r="B237" s="25" t="s">
        <v>126</v>
      </c>
      <c r="C237" s="214">
        <v>760</v>
      </c>
      <c r="D237" s="110">
        <v>52</v>
      </c>
      <c r="E237" s="26"/>
      <c r="F237" s="116">
        <f t="shared" si="30"/>
        <v>52</v>
      </c>
      <c r="G237" s="110">
        <v>13</v>
      </c>
      <c r="H237" s="26"/>
      <c r="I237" s="116">
        <f t="shared" si="31"/>
        <v>13</v>
      </c>
      <c r="J237" s="110"/>
      <c r="K237" s="26"/>
      <c r="L237" s="116">
        <f t="shared" si="32"/>
        <v>0</v>
      </c>
      <c r="M237" s="229"/>
      <c r="N237" s="229"/>
      <c r="O237" s="229"/>
      <c r="P237" s="208">
        <f t="shared" si="36"/>
        <v>130</v>
      </c>
    </row>
    <row r="238" spans="1:16" ht="12.75">
      <c r="A238" s="48">
        <v>13</v>
      </c>
      <c r="B238" s="25" t="s">
        <v>127</v>
      </c>
      <c r="C238" s="214">
        <v>808</v>
      </c>
      <c r="D238" s="110">
        <v>27</v>
      </c>
      <c r="E238" s="26"/>
      <c r="F238" s="116">
        <f t="shared" si="30"/>
        <v>27</v>
      </c>
      <c r="G238" s="110">
        <v>10</v>
      </c>
      <c r="H238" s="26"/>
      <c r="I238" s="116">
        <f t="shared" si="31"/>
        <v>10</v>
      </c>
      <c r="J238" s="110"/>
      <c r="K238" s="26"/>
      <c r="L238" s="116">
        <f t="shared" si="32"/>
        <v>0</v>
      </c>
      <c r="M238" s="229"/>
      <c r="N238" s="229"/>
      <c r="O238" s="229"/>
      <c r="P238" s="208">
        <f t="shared" si="36"/>
        <v>74</v>
      </c>
    </row>
    <row r="239" spans="1:16" ht="12.75">
      <c r="A239" s="48">
        <v>13</v>
      </c>
      <c r="B239" s="25" t="s">
        <v>128</v>
      </c>
      <c r="C239" s="214">
        <v>1062</v>
      </c>
      <c r="D239" s="110">
        <v>64</v>
      </c>
      <c r="E239" s="26"/>
      <c r="F239" s="116">
        <f t="shared" si="30"/>
        <v>64</v>
      </c>
      <c r="G239" s="110">
        <v>36</v>
      </c>
      <c r="H239" s="26"/>
      <c r="I239" s="116">
        <f t="shared" si="31"/>
        <v>36</v>
      </c>
      <c r="J239" s="110"/>
      <c r="K239" s="26"/>
      <c r="L239" s="116">
        <f t="shared" si="32"/>
        <v>0</v>
      </c>
      <c r="M239" s="229"/>
      <c r="N239" s="229"/>
      <c r="O239" s="229"/>
      <c r="P239" s="208">
        <f t="shared" si="36"/>
        <v>200</v>
      </c>
    </row>
    <row r="240" spans="1:16" ht="12.75">
      <c r="A240" s="48">
        <v>13</v>
      </c>
      <c r="B240" s="25" t="s">
        <v>129</v>
      </c>
      <c r="C240" s="214">
        <v>1314</v>
      </c>
      <c r="D240" s="110">
        <v>57</v>
      </c>
      <c r="E240" s="26"/>
      <c r="F240" s="116">
        <f t="shared" si="30"/>
        <v>57</v>
      </c>
      <c r="G240" s="110">
        <v>12</v>
      </c>
      <c r="H240" s="26"/>
      <c r="I240" s="116">
        <f t="shared" si="31"/>
        <v>12</v>
      </c>
      <c r="J240" s="110"/>
      <c r="K240" s="26"/>
      <c r="L240" s="116">
        <f t="shared" si="32"/>
        <v>0</v>
      </c>
      <c r="M240" s="229"/>
      <c r="N240" s="229"/>
      <c r="O240" s="229"/>
      <c r="P240" s="208">
        <f t="shared" si="36"/>
        <v>138</v>
      </c>
    </row>
    <row r="241" spans="1:16" ht="12.75">
      <c r="A241" s="48">
        <v>13</v>
      </c>
      <c r="B241" s="25" t="s">
        <v>130</v>
      </c>
      <c r="C241" s="214">
        <v>890</v>
      </c>
      <c r="D241" s="110">
        <v>34</v>
      </c>
      <c r="E241" s="26"/>
      <c r="F241" s="116">
        <f t="shared" si="30"/>
        <v>34</v>
      </c>
      <c r="G241" s="110">
        <v>12</v>
      </c>
      <c r="H241" s="26"/>
      <c r="I241" s="116">
        <f t="shared" si="31"/>
        <v>12</v>
      </c>
      <c r="J241" s="110"/>
      <c r="K241" s="26"/>
      <c r="L241" s="116">
        <f t="shared" si="32"/>
        <v>0</v>
      </c>
      <c r="M241" s="229"/>
      <c r="N241" s="229"/>
      <c r="O241" s="229"/>
      <c r="P241" s="208">
        <f t="shared" si="36"/>
        <v>92</v>
      </c>
    </row>
    <row r="242" spans="1:16" ht="12.75">
      <c r="A242" s="48">
        <v>13</v>
      </c>
      <c r="B242" s="25" t="s">
        <v>261</v>
      </c>
      <c r="C242" s="214">
        <v>724</v>
      </c>
      <c r="D242" s="110">
        <v>30</v>
      </c>
      <c r="E242" s="26"/>
      <c r="F242" s="116">
        <f t="shared" si="30"/>
        <v>30</v>
      </c>
      <c r="G242" s="110">
        <v>18</v>
      </c>
      <c r="H242" s="26"/>
      <c r="I242" s="116">
        <f t="shared" si="31"/>
        <v>18</v>
      </c>
      <c r="J242" s="110"/>
      <c r="K242" s="26"/>
      <c r="L242" s="116">
        <f t="shared" si="32"/>
        <v>0</v>
      </c>
      <c r="M242" s="229"/>
      <c r="N242" s="229"/>
      <c r="O242" s="229"/>
      <c r="P242" s="208">
        <f t="shared" si="36"/>
        <v>96</v>
      </c>
    </row>
    <row r="243" spans="1:16" ht="12.75">
      <c r="A243" s="48">
        <v>13</v>
      </c>
      <c r="B243" s="25" t="s">
        <v>131</v>
      </c>
      <c r="C243" s="214">
        <v>820</v>
      </c>
      <c r="D243" s="110">
        <v>32</v>
      </c>
      <c r="E243" s="26"/>
      <c r="F243" s="116">
        <f t="shared" si="30"/>
        <v>32</v>
      </c>
      <c r="G243" s="110">
        <v>11</v>
      </c>
      <c r="H243" s="26"/>
      <c r="I243" s="116">
        <f t="shared" si="31"/>
        <v>11</v>
      </c>
      <c r="J243" s="110"/>
      <c r="K243" s="26"/>
      <c r="L243" s="116">
        <f t="shared" si="32"/>
        <v>0</v>
      </c>
      <c r="M243" s="229"/>
      <c r="N243" s="229"/>
      <c r="O243" s="229"/>
      <c r="P243" s="208">
        <f t="shared" si="36"/>
        <v>86</v>
      </c>
    </row>
    <row r="244" spans="1:16" ht="12.75">
      <c r="A244" s="48">
        <v>13</v>
      </c>
      <c r="B244" s="25" t="s">
        <v>260</v>
      </c>
      <c r="C244" s="214">
        <v>454</v>
      </c>
      <c r="D244" s="110">
        <v>17</v>
      </c>
      <c r="E244" s="26"/>
      <c r="F244" s="116">
        <f t="shared" si="30"/>
        <v>17</v>
      </c>
      <c r="G244" s="110">
        <v>12</v>
      </c>
      <c r="H244" s="26"/>
      <c r="I244" s="116">
        <f t="shared" si="31"/>
        <v>12</v>
      </c>
      <c r="J244" s="110"/>
      <c r="K244" s="26"/>
      <c r="L244" s="116">
        <f t="shared" si="32"/>
        <v>0</v>
      </c>
      <c r="M244" s="229"/>
      <c r="N244" s="229"/>
      <c r="O244" s="229"/>
      <c r="P244" s="208">
        <f t="shared" si="36"/>
        <v>58</v>
      </c>
    </row>
    <row r="245" spans="1:16" ht="12.75">
      <c r="A245" s="48">
        <v>13</v>
      </c>
      <c r="B245" s="25" t="s">
        <v>259</v>
      </c>
      <c r="C245" s="214">
        <v>628</v>
      </c>
      <c r="D245" s="110">
        <v>27</v>
      </c>
      <c r="E245" s="26"/>
      <c r="F245" s="116">
        <f t="shared" si="30"/>
        <v>27</v>
      </c>
      <c r="G245" s="110">
        <v>10</v>
      </c>
      <c r="H245" s="26"/>
      <c r="I245" s="116">
        <f t="shared" si="31"/>
        <v>10</v>
      </c>
      <c r="J245" s="110"/>
      <c r="K245" s="26"/>
      <c r="L245" s="116">
        <f t="shared" si="32"/>
        <v>0</v>
      </c>
      <c r="M245" s="229"/>
      <c r="N245" s="229"/>
      <c r="O245" s="229"/>
      <c r="P245" s="208">
        <f t="shared" si="36"/>
        <v>74</v>
      </c>
    </row>
    <row r="246" spans="1:16" ht="12.75">
      <c r="A246" s="48">
        <v>13</v>
      </c>
      <c r="B246" s="25" t="s">
        <v>132</v>
      </c>
      <c r="C246" s="214">
        <v>783</v>
      </c>
      <c r="D246" s="110">
        <v>36</v>
      </c>
      <c r="E246" s="26"/>
      <c r="F246" s="116">
        <f t="shared" si="30"/>
        <v>36</v>
      </c>
      <c r="G246" s="110">
        <v>16</v>
      </c>
      <c r="H246" s="26"/>
      <c r="I246" s="116">
        <f t="shared" si="31"/>
        <v>16</v>
      </c>
      <c r="J246" s="110"/>
      <c r="K246" s="26"/>
      <c r="L246" s="116">
        <f t="shared" si="32"/>
        <v>0</v>
      </c>
      <c r="M246" s="229"/>
      <c r="N246" s="229"/>
      <c r="O246" s="229"/>
      <c r="P246" s="208">
        <f t="shared" si="36"/>
        <v>104</v>
      </c>
    </row>
    <row r="247" spans="1:16" ht="12.75">
      <c r="A247" s="48">
        <v>13</v>
      </c>
      <c r="B247" s="25" t="s">
        <v>133</v>
      </c>
      <c r="C247" s="214">
        <v>760</v>
      </c>
      <c r="D247" s="110">
        <v>22</v>
      </c>
      <c r="E247" s="26"/>
      <c r="F247" s="116">
        <f t="shared" si="30"/>
        <v>22</v>
      </c>
      <c r="G247" s="110">
        <v>20</v>
      </c>
      <c r="H247" s="26"/>
      <c r="I247" s="116">
        <f t="shared" si="31"/>
        <v>20</v>
      </c>
      <c r="J247" s="110"/>
      <c r="K247" s="26"/>
      <c r="L247" s="116">
        <f t="shared" si="32"/>
        <v>0</v>
      </c>
      <c r="M247" s="229"/>
      <c r="N247" s="229"/>
      <c r="O247" s="229"/>
      <c r="P247" s="208">
        <f t="shared" si="36"/>
        <v>84</v>
      </c>
    </row>
    <row r="248" spans="1:16" ht="12.75">
      <c r="A248" s="146">
        <v>13</v>
      </c>
      <c r="B248" s="147" t="s">
        <v>134</v>
      </c>
      <c r="C248" s="221">
        <v>883</v>
      </c>
      <c r="D248" s="164">
        <v>56</v>
      </c>
      <c r="E248" s="105"/>
      <c r="F248" s="116">
        <f t="shared" si="30"/>
        <v>56</v>
      </c>
      <c r="G248" s="164">
        <v>3</v>
      </c>
      <c r="H248" s="105"/>
      <c r="I248" s="116">
        <f t="shared" si="31"/>
        <v>3</v>
      </c>
      <c r="J248" s="164"/>
      <c r="K248" s="105"/>
      <c r="L248" s="116">
        <f t="shared" si="32"/>
        <v>0</v>
      </c>
      <c r="M248" s="237"/>
      <c r="N248" s="237"/>
      <c r="O248" s="237"/>
      <c r="P248" s="226">
        <f t="shared" si="36"/>
        <v>118</v>
      </c>
    </row>
    <row r="249" spans="1:16" ht="12.75">
      <c r="A249" s="52">
        <v>13</v>
      </c>
      <c r="B249" s="29" t="s">
        <v>243</v>
      </c>
      <c r="C249" s="219">
        <v>154</v>
      </c>
      <c r="D249" s="162">
        <v>5</v>
      </c>
      <c r="E249" s="30"/>
      <c r="F249" s="170">
        <f t="shared" si="30"/>
        <v>5</v>
      </c>
      <c r="G249" s="162"/>
      <c r="H249" s="30"/>
      <c r="I249" s="170">
        <f t="shared" si="31"/>
        <v>0</v>
      </c>
      <c r="J249" s="162"/>
      <c r="K249" s="30"/>
      <c r="L249" s="170">
        <f t="shared" si="32"/>
        <v>0</v>
      </c>
      <c r="M249" s="234"/>
      <c r="N249" s="234"/>
      <c r="O249" s="234"/>
      <c r="P249" s="210">
        <f>SUM(D249:N249)</f>
        <v>10</v>
      </c>
    </row>
    <row r="250" spans="1:18" s="12" customFormat="1" ht="13.5" thickBot="1">
      <c r="A250" s="17"/>
      <c r="B250" s="17"/>
      <c r="C250" s="10">
        <f>SUM(C226:C249)</f>
        <v>19193</v>
      </c>
      <c r="D250" s="163">
        <f>SUM(D226:D249)</f>
        <v>907</v>
      </c>
      <c r="E250" s="6">
        <f aca="true" t="shared" si="37" ref="E250:O250">SUM(E226:E249)</f>
        <v>8</v>
      </c>
      <c r="F250" s="125">
        <f>SUM(F226:F249)</f>
        <v>915</v>
      </c>
      <c r="G250" s="163">
        <f t="shared" si="37"/>
        <v>347</v>
      </c>
      <c r="H250" s="6">
        <f t="shared" si="37"/>
        <v>1</v>
      </c>
      <c r="I250" s="125">
        <f>SUM(I226:I249)</f>
        <v>348</v>
      </c>
      <c r="J250" s="163">
        <f t="shared" si="37"/>
        <v>0</v>
      </c>
      <c r="K250" s="6">
        <f t="shared" si="37"/>
        <v>0</v>
      </c>
      <c r="L250" s="125">
        <f>SUM(L226:L249)</f>
        <v>0</v>
      </c>
      <c r="M250" s="235">
        <f t="shared" si="37"/>
        <v>0</v>
      </c>
      <c r="N250" s="235">
        <f t="shared" si="37"/>
        <v>0</v>
      </c>
      <c r="O250" s="235">
        <f t="shared" si="37"/>
        <v>0</v>
      </c>
      <c r="P250" s="86">
        <f>SUM(P226:P249)</f>
        <v>2526</v>
      </c>
      <c r="Q250"/>
      <c r="R250"/>
    </row>
    <row r="251" spans="1:16" ht="12.75">
      <c r="A251" s="51">
        <v>14</v>
      </c>
      <c r="B251" s="22" t="s">
        <v>212</v>
      </c>
      <c r="C251" s="218">
        <v>1461</v>
      </c>
      <c r="D251" s="161"/>
      <c r="E251" s="23">
        <v>14</v>
      </c>
      <c r="F251" s="123">
        <f t="shared" si="30"/>
        <v>14</v>
      </c>
      <c r="G251" s="161"/>
      <c r="H251" s="23">
        <v>5</v>
      </c>
      <c r="I251" s="123">
        <f t="shared" si="31"/>
        <v>5</v>
      </c>
      <c r="J251" s="161"/>
      <c r="K251" s="23"/>
      <c r="L251" s="123">
        <f t="shared" si="32"/>
        <v>0</v>
      </c>
      <c r="M251" s="233"/>
      <c r="N251" s="233"/>
      <c r="O251" s="233"/>
      <c r="P251" s="209">
        <f aca="true" t="shared" si="38" ref="P251:P257">SUM(D251:N251)</f>
        <v>38</v>
      </c>
    </row>
    <row r="252" spans="1:16" ht="12.75">
      <c r="A252" s="48">
        <v>14</v>
      </c>
      <c r="B252" s="25" t="s">
        <v>213</v>
      </c>
      <c r="C252" s="214">
        <v>4194</v>
      </c>
      <c r="D252" s="110"/>
      <c r="E252" s="26">
        <v>51</v>
      </c>
      <c r="F252" s="116">
        <f t="shared" si="30"/>
        <v>51</v>
      </c>
      <c r="G252" s="110"/>
      <c r="H252" s="26">
        <v>43</v>
      </c>
      <c r="I252" s="116">
        <f t="shared" si="31"/>
        <v>43</v>
      </c>
      <c r="J252" s="110"/>
      <c r="K252" s="26"/>
      <c r="L252" s="116">
        <f t="shared" si="32"/>
        <v>0</v>
      </c>
      <c r="M252" s="229"/>
      <c r="N252" s="229"/>
      <c r="O252" s="229"/>
      <c r="P252" s="208">
        <f t="shared" si="38"/>
        <v>188</v>
      </c>
    </row>
    <row r="253" spans="1:16" ht="12.75">
      <c r="A253" s="48">
        <v>14</v>
      </c>
      <c r="B253" s="25" t="s">
        <v>214</v>
      </c>
      <c r="C253" s="214">
        <v>864</v>
      </c>
      <c r="D253" s="110">
        <v>9</v>
      </c>
      <c r="E253" s="26">
        <v>21</v>
      </c>
      <c r="F253" s="116">
        <f t="shared" si="30"/>
        <v>30</v>
      </c>
      <c r="G253" s="110">
        <v>5</v>
      </c>
      <c r="H253" s="26">
        <v>10</v>
      </c>
      <c r="I253" s="116">
        <f t="shared" si="31"/>
        <v>15</v>
      </c>
      <c r="J253" s="110"/>
      <c r="K253" s="26"/>
      <c r="L253" s="116">
        <f t="shared" si="32"/>
        <v>0</v>
      </c>
      <c r="M253" s="229"/>
      <c r="N253" s="229"/>
      <c r="O253" s="229"/>
      <c r="P253" s="208">
        <f t="shared" si="38"/>
        <v>90</v>
      </c>
    </row>
    <row r="254" spans="1:16" ht="12.75">
      <c r="A254" s="48">
        <v>14</v>
      </c>
      <c r="B254" s="25" t="s">
        <v>215</v>
      </c>
      <c r="C254" s="214">
        <v>2477</v>
      </c>
      <c r="D254" s="110"/>
      <c r="E254" s="26">
        <v>36</v>
      </c>
      <c r="F254" s="116">
        <f t="shared" si="30"/>
        <v>36</v>
      </c>
      <c r="G254" s="110"/>
      <c r="H254" s="26">
        <v>13</v>
      </c>
      <c r="I254" s="116">
        <f t="shared" si="31"/>
        <v>13</v>
      </c>
      <c r="J254" s="110"/>
      <c r="K254" s="26"/>
      <c r="L254" s="116">
        <f t="shared" si="32"/>
        <v>0</v>
      </c>
      <c r="M254" s="229"/>
      <c r="N254" s="229"/>
      <c r="O254" s="229"/>
      <c r="P254" s="208">
        <f t="shared" si="38"/>
        <v>98</v>
      </c>
    </row>
    <row r="255" spans="1:16" ht="12.75">
      <c r="A255" s="48">
        <v>14</v>
      </c>
      <c r="B255" s="25" t="s">
        <v>216</v>
      </c>
      <c r="C255" s="214">
        <v>3157</v>
      </c>
      <c r="D255" s="110">
        <v>8</v>
      </c>
      <c r="E255" s="26">
        <v>12</v>
      </c>
      <c r="F255" s="116">
        <f t="shared" si="30"/>
        <v>20</v>
      </c>
      <c r="G255" s="110">
        <v>9</v>
      </c>
      <c r="H255" s="26">
        <v>11</v>
      </c>
      <c r="I255" s="116">
        <f t="shared" si="31"/>
        <v>20</v>
      </c>
      <c r="J255" s="110"/>
      <c r="K255" s="26"/>
      <c r="L255" s="116">
        <f t="shared" si="32"/>
        <v>0</v>
      </c>
      <c r="M255" s="229"/>
      <c r="N255" s="229"/>
      <c r="O255" s="229"/>
      <c r="P255" s="208">
        <f t="shared" si="38"/>
        <v>80</v>
      </c>
    </row>
    <row r="256" spans="1:16" ht="12.75">
      <c r="A256" s="48">
        <v>14</v>
      </c>
      <c r="B256" s="25" t="s">
        <v>217</v>
      </c>
      <c r="C256" s="214">
        <v>3221</v>
      </c>
      <c r="D256" s="110"/>
      <c r="E256" s="26">
        <v>30</v>
      </c>
      <c r="F256" s="116">
        <f t="shared" si="30"/>
        <v>30</v>
      </c>
      <c r="G256" s="110"/>
      <c r="H256" s="26">
        <v>58</v>
      </c>
      <c r="I256" s="116">
        <f t="shared" si="31"/>
        <v>58</v>
      </c>
      <c r="J256" s="110"/>
      <c r="K256" s="26"/>
      <c r="L256" s="116">
        <f t="shared" si="32"/>
        <v>0</v>
      </c>
      <c r="M256" s="229"/>
      <c r="N256" s="229"/>
      <c r="O256" s="229"/>
      <c r="P256" s="208">
        <f t="shared" si="38"/>
        <v>176</v>
      </c>
    </row>
    <row r="257" spans="1:16" ht="12.75">
      <c r="A257" s="52">
        <v>14</v>
      </c>
      <c r="B257" s="29" t="s">
        <v>218</v>
      </c>
      <c r="C257" s="219">
        <v>1773</v>
      </c>
      <c r="D257" s="162"/>
      <c r="E257" s="30">
        <v>11</v>
      </c>
      <c r="F257" s="124">
        <f t="shared" si="30"/>
        <v>11</v>
      </c>
      <c r="G257" s="162"/>
      <c r="H257" s="30">
        <v>5</v>
      </c>
      <c r="I257" s="124">
        <f t="shared" si="31"/>
        <v>5</v>
      </c>
      <c r="J257" s="110"/>
      <c r="K257" s="26"/>
      <c r="L257" s="124">
        <f t="shared" si="32"/>
        <v>0</v>
      </c>
      <c r="M257" s="234"/>
      <c r="N257" s="234"/>
      <c r="O257" s="234"/>
      <c r="P257" s="210">
        <f t="shared" si="38"/>
        <v>32</v>
      </c>
    </row>
    <row r="258" spans="1:18" s="12" customFormat="1" ht="13.5" thickBot="1">
      <c r="A258" s="17"/>
      <c r="B258" s="17"/>
      <c r="C258" s="10">
        <f aca="true" t="shared" si="39" ref="C258:P258">SUM(C251:C257)</f>
        <v>17147</v>
      </c>
      <c r="D258" s="163">
        <f t="shared" si="39"/>
        <v>17</v>
      </c>
      <c r="E258" s="6">
        <f t="shared" si="39"/>
        <v>175</v>
      </c>
      <c r="F258" s="125">
        <f t="shared" si="39"/>
        <v>192</v>
      </c>
      <c r="G258" s="163">
        <f t="shared" si="39"/>
        <v>14</v>
      </c>
      <c r="H258" s="6">
        <f t="shared" si="39"/>
        <v>145</v>
      </c>
      <c r="I258" s="125">
        <f t="shared" si="39"/>
        <v>159</v>
      </c>
      <c r="J258" s="163">
        <f t="shared" si="39"/>
        <v>0</v>
      </c>
      <c r="K258" s="6">
        <f t="shared" si="39"/>
        <v>0</v>
      </c>
      <c r="L258" s="125">
        <f t="shared" si="39"/>
        <v>0</v>
      </c>
      <c r="M258" s="235">
        <f t="shared" si="39"/>
        <v>0</v>
      </c>
      <c r="N258" s="235">
        <f t="shared" si="39"/>
        <v>0</v>
      </c>
      <c r="O258" s="235">
        <f t="shared" si="39"/>
        <v>0</v>
      </c>
      <c r="P258" s="86">
        <f t="shared" si="39"/>
        <v>702</v>
      </c>
      <c r="Q258"/>
      <c r="R258"/>
    </row>
    <row r="259" spans="1:16" ht="12.75">
      <c r="A259" s="51">
        <v>15</v>
      </c>
      <c r="B259" s="22" t="s">
        <v>219</v>
      </c>
      <c r="C259" s="218">
        <v>1101</v>
      </c>
      <c r="D259" s="161">
        <v>7</v>
      </c>
      <c r="E259" s="23"/>
      <c r="F259" s="123">
        <f t="shared" si="30"/>
        <v>7</v>
      </c>
      <c r="G259" s="161"/>
      <c r="H259" s="23"/>
      <c r="I259" s="123">
        <f t="shared" si="31"/>
        <v>0</v>
      </c>
      <c r="J259" s="161"/>
      <c r="K259" s="23"/>
      <c r="L259" s="123">
        <f t="shared" si="32"/>
        <v>0</v>
      </c>
      <c r="M259" s="233"/>
      <c r="N259" s="233"/>
      <c r="O259" s="233"/>
      <c r="P259" s="209">
        <f aca="true" t="shared" si="40" ref="P259:P294">SUM(D259:N259)</f>
        <v>14</v>
      </c>
    </row>
    <row r="260" spans="1:16" ht="12.75">
      <c r="A260" s="48">
        <v>15</v>
      </c>
      <c r="B260" s="25" t="s">
        <v>220</v>
      </c>
      <c r="C260" s="214">
        <v>1987</v>
      </c>
      <c r="D260" s="110">
        <v>4</v>
      </c>
      <c r="E260" s="26"/>
      <c r="F260" s="116">
        <f t="shared" si="30"/>
        <v>4</v>
      </c>
      <c r="G260" s="110"/>
      <c r="H260" s="26"/>
      <c r="I260" s="116">
        <f t="shared" si="31"/>
        <v>0</v>
      </c>
      <c r="J260" s="110"/>
      <c r="K260" s="26"/>
      <c r="L260" s="116">
        <f t="shared" si="32"/>
        <v>0</v>
      </c>
      <c r="M260" s="229"/>
      <c r="N260" s="229"/>
      <c r="O260" s="229"/>
      <c r="P260" s="208">
        <f t="shared" si="40"/>
        <v>8</v>
      </c>
    </row>
    <row r="261" spans="1:16" ht="12.75">
      <c r="A261" s="48">
        <v>15</v>
      </c>
      <c r="B261" s="25" t="s">
        <v>221</v>
      </c>
      <c r="C261" s="214">
        <v>524</v>
      </c>
      <c r="D261" s="110">
        <v>2</v>
      </c>
      <c r="E261" s="26"/>
      <c r="F261" s="116">
        <f aca="true" t="shared" si="41" ref="F261:F294">D261+E261</f>
        <v>2</v>
      </c>
      <c r="G261" s="110"/>
      <c r="H261" s="26"/>
      <c r="I261" s="116">
        <f aca="true" t="shared" si="42" ref="I261:I294">G261+H261</f>
        <v>0</v>
      </c>
      <c r="J261" s="110"/>
      <c r="K261" s="26"/>
      <c r="L261" s="116">
        <f aca="true" t="shared" si="43" ref="L261:L294">J261+K261</f>
        <v>0</v>
      </c>
      <c r="M261" s="229"/>
      <c r="N261" s="229"/>
      <c r="O261" s="229"/>
      <c r="P261" s="208">
        <f t="shared" si="40"/>
        <v>4</v>
      </c>
    </row>
    <row r="262" spans="1:16" ht="12.75">
      <c r="A262" s="48">
        <v>15</v>
      </c>
      <c r="B262" s="25" t="s">
        <v>222</v>
      </c>
      <c r="C262" s="214">
        <v>1129</v>
      </c>
      <c r="D262" s="166">
        <v>7</v>
      </c>
      <c r="E262" s="28"/>
      <c r="F262" s="211">
        <f t="shared" si="41"/>
        <v>7</v>
      </c>
      <c r="G262" s="110"/>
      <c r="H262" s="26"/>
      <c r="I262" s="211">
        <f t="shared" si="42"/>
        <v>0</v>
      </c>
      <c r="J262" s="110"/>
      <c r="K262" s="26"/>
      <c r="L262" s="211">
        <f t="shared" si="43"/>
        <v>0</v>
      </c>
      <c r="M262" s="229"/>
      <c r="N262" s="229"/>
      <c r="O262" s="229"/>
      <c r="P262" s="208">
        <f t="shared" si="40"/>
        <v>14</v>
      </c>
    </row>
    <row r="263" spans="1:16" ht="12.75">
      <c r="A263" s="48">
        <v>15</v>
      </c>
      <c r="B263" s="25" t="s">
        <v>223</v>
      </c>
      <c r="C263" s="214">
        <v>796</v>
      </c>
      <c r="D263" s="110">
        <v>6</v>
      </c>
      <c r="E263" s="26"/>
      <c r="F263" s="116">
        <f t="shared" si="41"/>
        <v>6</v>
      </c>
      <c r="G263" s="110">
        <v>1</v>
      </c>
      <c r="H263" s="26"/>
      <c r="I263" s="116">
        <f t="shared" si="42"/>
        <v>1</v>
      </c>
      <c r="J263" s="110"/>
      <c r="K263" s="26"/>
      <c r="L263" s="116">
        <f t="shared" si="43"/>
        <v>0</v>
      </c>
      <c r="M263" s="229"/>
      <c r="N263" s="229"/>
      <c r="O263" s="229"/>
      <c r="P263" s="208">
        <f t="shared" si="40"/>
        <v>14</v>
      </c>
    </row>
    <row r="264" spans="1:16" ht="12.75">
      <c r="A264" s="48">
        <v>15</v>
      </c>
      <c r="B264" s="25" t="s">
        <v>224</v>
      </c>
      <c r="C264" s="214">
        <v>253</v>
      </c>
      <c r="D264" s="110">
        <v>2</v>
      </c>
      <c r="E264" s="26"/>
      <c r="F264" s="116">
        <f t="shared" si="41"/>
        <v>2</v>
      </c>
      <c r="G264" s="110"/>
      <c r="H264" s="26"/>
      <c r="I264" s="116">
        <f t="shared" si="42"/>
        <v>0</v>
      </c>
      <c r="J264" s="110"/>
      <c r="K264" s="26"/>
      <c r="L264" s="116">
        <f t="shared" si="43"/>
        <v>0</v>
      </c>
      <c r="M264" s="229"/>
      <c r="N264" s="229"/>
      <c r="O264" s="229"/>
      <c r="P264" s="208">
        <f t="shared" si="40"/>
        <v>4</v>
      </c>
    </row>
    <row r="265" spans="1:16" ht="12.75">
      <c r="A265" s="48">
        <v>15</v>
      </c>
      <c r="B265" s="25" t="s">
        <v>225</v>
      </c>
      <c r="C265" s="214">
        <v>1680</v>
      </c>
      <c r="D265" s="110"/>
      <c r="E265" s="26">
        <v>5</v>
      </c>
      <c r="F265" s="116">
        <f t="shared" si="41"/>
        <v>5</v>
      </c>
      <c r="G265" s="110"/>
      <c r="H265" s="26"/>
      <c r="I265" s="116">
        <f t="shared" si="42"/>
        <v>0</v>
      </c>
      <c r="J265" s="110"/>
      <c r="K265" s="26"/>
      <c r="L265" s="116">
        <f t="shared" si="43"/>
        <v>0</v>
      </c>
      <c r="M265" s="229"/>
      <c r="N265" s="229"/>
      <c r="O265" s="229"/>
      <c r="P265" s="208">
        <f t="shared" si="40"/>
        <v>10</v>
      </c>
    </row>
    <row r="266" spans="1:16" ht="12.75">
      <c r="A266" s="48">
        <v>15</v>
      </c>
      <c r="B266" s="25" t="s">
        <v>226</v>
      </c>
      <c r="C266" s="214">
        <v>460</v>
      </c>
      <c r="D266" s="110">
        <v>7</v>
      </c>
      <c r="E266" s="26"/>
      <c r="F266" s="116">
        <f t="shared" si="41"/>
        <v>7</v>
      </c>
      <c r="G266" s="110">
        <v>2</v>
      </c>
      <c r="H266" s="26"/>
      <c r="I266" s="116">
        <f t="shared" si="42"/>
        <v>2</v>
      </c>
      <c r="J266" s="110"/>
      <c r="K266" s="26"/>
      <c r="L266" s="116">
        <f t="shared" si="43"/>
        <v>0</v>
      </c>
      <c r="M266" s="229"/>
      <c r="N266" s="229"/>
      <c r="O266" s="229"/>
      <c r="P266" s="208">
        <f t="shared" si="40"/>
        <v>18</v>
      </c>
    </row>
    <row r="267" spans="1:16" ht="12.75">
      <c r="A267" s="48">
        <v>15</v>
      </c>
      <c r="B267" s="25" t="s">
        <v>227</v>
      </c>
      <c r="C267" s="214">
        <v>633</v>
      </c>
      <c r="D267" s="166">
        <v>2</v>
      </c>
      <c r="E267" s="28"/>
      <c r="F267" s="211">
        <f t="shared" si="41"/>
        <v>2</v>
      </c>
      <c r="G267" s="110"/>
      <c r="H267" s="26"/>
      <c r="I267" s="211">
        <f t="shared" si="42"/>
        <v>0</v>
      </c>
      <c r="J267" s="110"/>
      <c r="K267" s="26"/>
      <c r="L267" s="211">
        <f t="shared" si="43"/>
        <v>0</v>
      </c>
      <c r="M267" s="229"/>
      <c r="N267" s="229"/>
      <c r="O267" s="229"/>
      <c r="P267" s="208">
        <f t="shared" si="40"/>
        <v>4</v>
      </c>
    </row>
    <row r="268" spans="1:16" ht="12.75">
      <c r="A268" s="48">
        <v>15</v>
      </c>
      <c r="B268" s="25" t="s">
        <v>228</v>
      </c>
      <c r="C268" s="214">
        <v>649</v>
      </c>
      <c r="D268" s="110">
        <v>8</v>
      </c>
      <c r="E268" s="26"/>
      <c r="F268" s="116">
        <f t="shared" si="41"/>
        <v>8</v>
      </c>
      <c r="G268" s="110">
        <v>1</v>
      </c>
      <c r="H268" s="26"/>
      <c r="I268" s="116">
        <f t="shared" si="42"/>
        <v>1</v>
      </c>
      <c r="J268" s="110"/>
      <c r="K268" s="26"/>
      <c r="L268" s="116">
        <f t="shared" si="43"/>
        <v>0</v>
      </c>
      <c r="M268" s="229"/>
      <c r="N268" s="229"/>
      <c r="O268" s="229"/>
      <c r="P268" s="208">
        <f t="shared" si="40"/>
        <v>18</v>
      </c>
    </row>
    <row r="269" spans="1:16" ht="12.75">
      <c r="A269" s="48">
        <v>15</v>
      </c>
      <c r="B269" s="25" t="s">
        <v>229</v>
      </c>
      <c r="C269" s="214">
        <v>308</v>
      </c>
      <c r="D269" s="166"/>
      <c r="E269" s="28"/>
      <c r="F269" s="211">
        <f t="shared" si="41"/>
        <v>0</v>
      </c>
      <c r="G269" s="110"/>
      <c r="H269" s="26"/>
      <c r="I269" s="211">
        <f t="shared" si="42"/>
        <v>0</v>
      </c>
      <c r="J269" s="110"/>
      <c r="K269" s="26"/>
      <c r="L269" s="211">
        <f t="shared" si="43"/>
        <v>0</v>
      </c>
      <c r="M269" s="229"/>
      <c r="N269" s="229"/>
      <c r="O269" s="229"/>
      <c r="P269" s="208">
        <f t="shared" si="40"/>
        <v>0</v>
      </c>
    </row>
    <row r="270" spans="1:16" ht="12.75">
      <c r="A270" s="48">
        <v>15</v>
      </c>
      <c r="B270" s="25" t="s">
        <v>258</v>
      </c>
      <c r="C270" s="214">
        <v>1040</v>
      </c>
      <c r="D270" s="110"/>
      <c r="E270" s="26">
        <v>4</v>
      </c>
      <c r="F270" s="116">
        <f t="shared" si="41"/>
        <v>4</v>
      </c>
      <c r="G270" s="110"/>
      <c r="H270" s="26"/>
      <c r="I270" s="116">
        <f t="shared" si="42"/>
        <v>0</v>
      </c>
      <c r="J270" s="110"/>
      <c r="K270" s="26"/>
      <c r="L270" s="116">
        <f t="shared" si="43"/>
        <v>0</v>
      </c>
      <c r="M270" s="229"/>
      <c r="N270" s="229"/>
      <c r="O270" s="229"/>
      <c r="P270" s="208">
        <f t="shared" si="40"/>
        <v>8</v>
      </c>
    </row>
    <row r="271" spans="1:16" ht="12.75">
      <c r="A271" s="48">
        <v>15</v>
      </c>
      <c r="B271" s="25" t="s">
        <v>252</v>
      </c>
      <c r="C271" s="214">
        <v>632</v>
      </c>
      <c r="D271" s="110">
        <v>8</v>
      </c>
      <c r="E271" s="26"/>
      <c r="F271" s="116">
        <f t="shared" si="41"/>
        <v>8</v>
      </c>
      <c r="G271" s="110"/>
      <c r="H271" s="26"/>
      <c r="I271" s="116">
        <f t="shared" si="42"/>
        <v>0</v>
      </c>
      <c r="J271" s="110"/>
      <c r="K271" s="26"/>
      <c r="L271" s="116">
        <f t="shared" si="43"/>
        <v>0</v>
      </c>
      <c r="M271" s="229"/>
      <c r="N271" s="229"/>
      <c r="O271" s="229"/>
      <c r="P271" s="208">
        <f t="shared" si="40"/>
        <v>16</v>
      </c>
    </row>
    <row r="272" spans="1:16" ht="12.75">
      <c r="A272" s="48">
        <v>15</v>
      </c>
      <c r="B272" s="25" t="s">
        <v>230</v>
      </c>
      <c r="C272" s="214">
        <v>1285</v>
      </c>
      <c r="D272" s="110">
        <v>8</v>
      </c>
      <c r="E272" s="26"/>
      <c r="F272" s="116">
        <f t="shared" si="41"/>
        <v>8</v>
      </c>
      <c r="G272" s="110"/>
      <c r="H272" s="26"/>
      <c r="I272" s="116">
        <f t="shared" si="42"/>
        <v>0</v>
      </c>
      <c r="J272" s="110"/>
      <c r="K272" s="26"/>
      <c r="L272" s="116">
        <f t="shared" si="43"/>
        <v>0</v>
      </c>
      <c r="M272" s="229"/>
      <c r="N272" s="229"/>
      <c r="O272" s="229"/>
      <c r="P272" s="208">
        <f t="shared" si="40"/>
        <v>16</v>
      </c>
    </row>
    <row r="273" spans="1:16" ht="12.75">
      <c r="A273" s="48">
        <v>15</v>
      </c>
      <c r="B273" s="25" t="s">
        <v>231</v>
      </c>
      <c r="C273" s="214">
        <v>950</v>
      </c>
      <c r="D273" s="166">
        <v>6</v>
      </c>
      <c r="E273" s="28"/>
      <c r="F273" s="211">
        <f t="shared" si="41"/>
        <v>6</v>
      </c>
      <c r="G273" s="110"/>
      <c r="H273" s="26"/>
      <c r="I273" s="211">
        <f t="shared" si="42"/>
        <v>0</v>
      </c>
      <c r="J273" s="110"/>
      <c r="K273" s="26"/>
      <c r="L273" s="211">
        <f t="shared" si="43"/>
        <v>0</v>
      </c>
      <c r="M273" s="229"/>
      <c r="N273" s="229"/>
      <c r="O273" s="229"/>
      <c r="P273" s="208">
        <f t="shared" si="40"/>
        <v>12</v>
      </c>
    </row>
    <row r="274" spans="1:16" ht="12.75">
      <c r="A274" s="48">
        <v>15</v>
      </c>
      <c r="B274" s="25" t="s">
        <v>232</v>
      </c>
      <c r="C274" s="214">
        <v>629</v>
      </c>
      <c r="D274" s="110">
        <v>3</v>
      </c>
      <c r="E274" s="26"/>
      <c r="F274" s="116">
        <f t="shared" si="41"/>
        <v>3</v>
      </c>
      <c r="G274" s="110"/>
      <c r="H274" s="26"/>
      <c r="I274" s="116">
        <f t="shared" si="42"/>
        <v>0</v>
      </c>
      <c r="J274" s="110"/>
      <c r="K274" s="26"/>
      <c r="L274" s="116">
        <f t="shared" si="43"/>
        <v>0</v>
      </c>
      <c r="M274" s="229"/>
      <c r="N274" s="229"/>
      <c r="O274" s="229"/>
      <c r="P274" s="208">
        <f t="shared" si="40"/>
        <v>6</v>
      </c>
    </row>
    <row r="275" spans="1:16" ht="12.75">
      <c r="A275" s="48">
        <v>15</v>
      </c>
      <c r="B275" s="25" t="s">
        <v>233</v>
      </c>
      <c r="C275" s="214">
        <v>922</v>
      </c>
      <c r="D275" s="110">
        <v>4</v>
      </c>
      <c r="E275" s="26"/>
      <c r="F275" s="116">
        <f t="shared" si="41"/>
        <v>4</v>
      </c>
      <c r="G275" s="110"/>
      <c r="H275" s="26"/>
      <c r="I275" s="116">
        <f t="shared" si="42"/>
        <v>0</v>
      </c>
      <c r="J275" s="110"/>
      <c r="K275" s="26"/>
      <c r="L275" s="116">
        <f t="shared" si="43"/>
        <v>0</v>
      </c>
      <c r="M275" s="229"/>
      <c r="N275" s="229"/>
      <c r="O275" s="229"/>
      <c r="P275" s="208">
        <f t="shared" si="40"/>
        <v>8</v>
      </c>
    </row>
    <row r="276" spans="1:16" ht="12.75">
      <c r="A276" s="48">
        <v>15</v>
      </c>
      <c r="B276" s="25" t="s">
        <v>234</v>
      </c>
      <c r="C276" s="214">
        <v>816</v>
      </c>
      <c r="D276" s="110">
        <v>13</v>
      </c>
      <c r="E276" s="26"/>
      <c r="F276" s="116">
        <f t="shared" si="41"/>
        <v>13</v>
      </c>
      <c r="G276" s="110"/>
      <c r="H276" s="26"/>
      <c r="I276" s="116">
        <f t="shared" si="42"/>
        <v>0</v>
      </c>
      <c r="J276" s="110"/>
      <c r="K276" s="26"/>
      <c r="L276" s="116">
        <f t="shared" si="43"/>
        <v>0</v>
      </c>
      <c r="M276" s="229"/>
      <c r="N276" s="229"/>
      <c r="O276" s="229"/>
      <c r="P276" s="208">
        <f t="shared" si="40"/>
        <v>26</v>
      </c>
    </row>
    <row r="277" spans="1:16" ht="12.75">
      <c r="A277" s="48">
        <v>15</v>
      </c>
      <c r="B277" s="25" t="s">
        <v>235</v>
      </c>
      <c r="C277" s="214">
        <v>434</v>
      </c>
      <c r="D277" s="110"/>
      <c r="E277" s="26">
        <v>5</v>
      </c>
      <c r="F277" s="116">
        <f t="shared" si="41"/>
        <v>5</v>
      </c>
      <c r="G277" s="110"/>
      <c r="H277" s="26"/>
      <c r="I277" s="116">
        <f t="shared" si="42"/>
        <v>0</v>
      </c>
      <c r="J277" s="110"/>
      <c r="K277" s="26"/>
      <c r="L277" s="116">
        <f t="shared" si="43"/>
        <v>0</v>
      </c>
      <c r="M277" s="229"/>
      <c r="N277" s="229"/>
      <c r="O277" s="229"/>
      <c r="P277" s="208">
        <f t="shared" si="40"/>
        <v>10</v>
      </c>
    </row>
    <row r="278" spans="1:16" ht="12.75">
      <c r="A278" s="48">
        <v>15</v>
      </c>
      <c r="B278" s="25" t="s">
        <v>236</v>
      </c>
      <c r="C278" s="214">
        <v>2005</v>
      </c>
      <c r="D278" s="110">
        <v>2</v>
      </c>
      <c r="E278" s="26">
        <v>2</v>
      </c>
      <c r="F278" s="116">
        <f t="shared" si="41"/>
        <v>4</v>
      </c>
      <c r="G278" s="110"/>
      <c r="H278" s="26"/>
      <c r="I278" s="116">
        <f t="shared" si="42"/>
        <v>0</v>
      </c>
      <c r="J278" s="110"/>
      <c r="K278" s="26"/>
      <c r="L278" s="116">
        <f t="shared" si="43"/>
        <v>0</v>
      </c>
      <c r="M278" s="229"/>
      <c r="N278" s="229"/>
      <c r="O278" s="229"/>
      <c r="P278" s="208">
        <f t="shared" si="40"/>
        <v>8</v>
      </c>
    </row>
    <row r="279" spans="1:16" ht="12.75">
      <c r="A279" s="48">
        <v>15</v>
      </c>
      <c r="B279" s="25" t="s">
        <v>237</v>
      </c>
      <c r="C279" s="214">
        <v>293</v>
      </c>
      <c r="D279" s="110">
        <v>6</v>
      </c>
      <c r="E279" s="26"/>
      <c r="F279" s="116">
        <f t="shared" si="41"/>
        <v>6</v>
      </c>
      <c r="G279" s="110"/>
      <c r="H279" s="26"/>
      <c r="I279" s="116">
        <f t="shared" si="42"/>
        <v>0</v>
      </c>
      <c r="J279" s="110"/>
      <c r="K279" s="26"/>
      <c r="L279" s="116">
        <f t="shared" si="43"/>
        <v>0</v>
      </c>
      <c r="M279" s="229"/>
      <c r="N279" s="229"/>
      <c r="O279" s="229"/>
      <c r="P279" s="208">
        <f t="shared" si="40"/>
        <v>12</v>
      </c>
    </row>
    <row r="280" spans="1:16" ht="12.75">
      <c r="A280" s="48">
        <v>15</v>
      </c>
      <c r="B280" s="25" t="s">
        <v>238</v>
      </c>
      <c r="C280" s="214">
        <v>480</v>
      </c>
      <c r="D280" s="110">
        <v>6</v>
      </c>
      <c r="E280" s="26"/>
      <c r="F280" s="116">
        <f t="shared" si="41"/>
        <v>6</v>
      </c>
      <c r="G280" s="110">
        <v>2</v>
      </c>
      <c r="H280" s="26"/>
      <c r="I280" s="116">
        <f t="shared" si="42"/>
        <v>2</v>
      </c>
      <c r="J280" s="110"/>
      <c r="K280" s="26"/>
      <c r="L280" s="116">
        <f t="shared" si="43"/>
        <v>0</v>
      </c>
      <c r="M280" s="229"/>
      <c r="N280" s="229"/>
      <c r="O280" s="229"/>
      <c r="P280" s="208">
        <f t="shared" si="40"/>
        <v>16</v>
      </c>
    </row>
    <row r="281" spans="1:16" ht="12.75">
      <c r="A281" s="48">
        <v>15</v>
      </c>
      <c r="B281" s="25" t="s">
        <v>239</v>
      </c>
      <c r="C281" s="214">
        <v>368</v>
      </c>
      <c r="D281" s="110"/>
      <c r="E281" s="26"/>
      <c r="F281" s="116">
        <f t="shared" si="41"/>
        <v>0</v>
      </c>
      <c r="G281" s="110"/>
      <c r="H281" s="26"/>
      <c r="I281" s="116">
        <f t="shared" si="42"/>
        <v>0</v>
      </c>
      <c r="J281" s="110"/>
      <c r="K281" s="26"/>
      <c r="L281" s="116">
        <f t="shared" si="43"/>
        <v>0</v>
      </c>
      <c r="M281" s="229"/>
      <c r="N281" s="229"/>
      <c r="O281" s="229"/>
      <c r="P281" s="208">
        <f t="shared" si="40"/>
        <v>0</v>
      </c>
    </row>
    <row r="282" spans="1:16" ht="12.75">
      <c r="A282" s="48">
        <v>15</v>
      </c>
      <c r="B282" s="25" t="s">
        <v>240</v>
      </c>
      <c r="C282" s="214">
        <v>870</v>
      </c>
      <c r="D282" s="110">
        <v>8</v>
      </c>
      <c r="E282" s="26"/>
      <c r="F282" s="116">
        <f t="shared" si="41"/>
        <v>8</v>
      </c>
      <c r="G282" s="110"/>
      <c r="H282" s="26"/>
      <c r="I282" s="116">
        <f t="shared" si="42"/>
        <v>0</v>
      </c>
      <c r="J282" s="110"/>
      <c r="K282" s="26"/>
      <c r="L282" s="116">
        <f t="shared" si="43"/>
        <v>0</v>
      </c>
      <c r="M282" s="229"/>
      <c r="N282" s="229"/>
      <c r="O282" s="229"/>
      <c r="P282" s="208">
        <f t="shared" si="40"/>
        <v>16</v>
      </c>
    </row>
    <row r="283" spans="1:16" ht="12.75">
      <c r="A283" s="48">
        <v>15</v>
      </c>
      <c r="B283" s="25" t="s">
        <v>241</v>
      </c>
      <c r="C283" s="214">
        <v>265</v>
      </c>
      <c r="D283" s="110"/>
      <c r="E283" s="26"/>
      <c r="F283" s="116">
        <f t="shared" si="41"/>
        <v>0</v>
      </c>
      <c r="G283" s="110"/>
      <c r="H283" s="26"/>
      <c r="I283" s="116">
        <f t="shared" si="42"/>
        <v>0</v>
      </c>
      <c r="J283" s="110"/>
      <c r="K283" s="26"/>
      <c r="L283" s="116">
        <f t="shared" si="43"/>
        <v>0</v>
      </c>
      <c r="M283" s="229"/>
      <c r="N283" s="229"/>
      <c r="O283" s="229"/>
      <c r="P283" s="208">
        <f t="shared" si="40"/>
        <v>0</v>
      </c>
    </row>
    <row r="284" spans="1:16" ht="12.75">
      <c r="A284" s="48">
        <v>15</v>
      </c>
      <c r="B284" s="25" t="s">
        <v>242</v>
      </c>
      <c r="C284" s="214">
        <v>458</v>
      </c>
      <c r="D284" s="110">
        <v>4</v>
      </c>
      <c r="E284" s="26"/>
      <c r="F284" s="116">
        <f t="shared" si="41"/>
        <v>4</v>
      </c>
      <c r="G284" s="110"/>
      <c r="H284" s="26"/>
      <c r="I284" s="116">
        <f t="shared" si="42"/>
        <v>0</v>
      </c>
      <c r="J284" s="110"/>
      <c r="K284" s="26"/>
      <c r="L284" s="116">
        <f t="shared" si="43"/>
        <v>0</v>
      </c>
      <c r="M284" s="229"/>
      <c r="N284" s="229"/>
      <c r="O284" s="229"/>
      <c r="P284" s="208">
        <f t="shared" si="40"/>
        <v>8</v>
      </c>
    </row>
    <row r="285" spans="1:16" ht="12.75">
      <c r="A285" s="48">
        <v>15</v>
      </c>
      <c r="B285" s="25" t="s">
        <v>248</v>
      </c>
      <c r="C285" s="214">
        <v>426</v>
      </c>
      <c r="D285" s="110">
        <v>5</v>
      </c>
      <c r="E285" s="26"/>
      <c r="F285" s="116">
        <f t="shared" si="41"/>
        <v>5</v>
      </c>
      <c r="G285" s="110"/>
      <c r="H285" s="26"/>
      <c r="I285" s="116">
        <f t="shared" si="42"/>
        <v>0</v>
      </c>
      <c r="J285" s="110"/>
      <c r="K285" s="26"/>
      <c r="L285" s="116">
        <f t="shared" si="43"/>
        <v>0</v>
      </c>
      <c r="M285" s="229"/>
      <c r="N285" s="229"/>
      <c r="O285" s="229"/>
      <c r="P285" s="208">
        <f t="shared" si="40"/>
        <v>10</v>
      </c>
    </row>
    <row r="286" spans="1:16" ht="12.75">
      <c r="A286" s="48">
        <v>15</v>
      </c>
      <c r="B286" s="25" t="s">
        <v>246</v>
      </c>
      <c r="C286" s="214">
        <v>557</v>
      </c>
      <c r="D286" s="110">
        <v>8</v>
      </c>
      <c r="E286" s="26"/>
      <c r="F286" s="116">
        <f t="shared" si="41"/>
        <v>8</v>
      </c>
      <c r="G286" s="110"/>
      <c r="H286" s="26"/>
      <c r="I286" s="116">
        <f t="shared" si="42"/>
        <v>0</v>
      </c>
      <c r="J286" s="110"/>
      <c r="K286" s="26"/>
      <c r="L286" s="116">
        <f t="shared" si="43"/>
        <v>0</v>
      </c>
      <c r="M286" s="229"/>
      <c r="N286" s="229"/>
      <c r="O286" s="229"/>
      <c r="P286" s="208">
        <f t="shared" si="40"/>
        <v>16</v>
      </c>
    </row>
    <row r="287" spans="1:16" ht="12.75">
      <c r="A287" s="48">
        <v>15</v>
      </c>
      <c r="B287" s="25" t="s">
        <v>254</v>
      </c>
      <c r="C287" s="214">
        <v>204</v>
      </c>
      <c r="D287" s="110">
        <v>2</v>
      </c>
      <c r="E287" s="26"/>
      <c r="F287" s="116">
        <f t="shared" si="41"/>
        <v>2</v>
      </c>
      <c r="G287" s="110"/>
      <c r="H287" s="26"/>
      <c r="I287" s="116">
        <f t="shared" si="42"/>
        <v>0</v>
      </c>
      <c r="J287" s="110"/>
      <c r="K287" s="26"/>
      <c r="L287" s="116">
        <f t="shared" si="43"/>
        <v>0</v>
      </c>
      <c r="M287" s="229"/>
      <c r="N287" s="229"/>
      <c r="O287" s="229"/>
      <c r="P287" s="208">
        <f t="shared" si="40"/>
        <v>4</v>
      </c>
    </row>
    <row r="288" spans="1:16" ht="12.75">
      <c r="A288" s="48">
        <v>15</v>
      </c>
      <c r="B288" s="25" t="s">
        <v>253</v>
      </c>
      <c r="C288" s="214">
        <v>227</v>
      </c>
      <c r="D288" s="110"/>
      <c r="E288" s="26"/>
      <c r="F288" s="116">
        <f t="shared" si="41"/>
        <v>0</v>
      </c>
      <c r="G288" s="110"/>
      <c r="H288" s="26"/>
      <c r="I288" s="116">
        <f t="shared" si="42"/>
        <v>0</v>
      </c>
      <c r="J288" s="110"/>
      <c r="K288" s="26"/>
      <c r="L288" s="116">
        <f t="shared" si="43"/>
        <v>0</v>
      </c>
      <c r="M288" s="229"/>
      <c r="N288" s="229"/>
      <c r="O288" s="229"/>
      <c r="P288" s="208">
        <f>SUM(D288:N288)</f>
        <v>0</v>
      </c>
    </row>
    <row r="289" spans="1:16" ht="12.75">
      <c r="A289" s="178">
        <v>15</v>
      </c>
      <c r="B289" s="153" t="s">
        <v>247</v>
      </c>
      <c r="C289" s="223">
        <v>104</v>
      </c>
      <c r="D289" s="179"/>
      <c r="E289" s="104"/>
      <c r="F289" s="170">
        <f t="shared" si="41"/>
        <v>0</v>
      </c>
      <c r="G289" s="179"/>
      <c r="H289" s="104"/>
      <c r="I289" s="170">
        <f t="shared" si="42"/>
        <v>0</v>
      </c>
      <c r="J289" s="179"/>
      <c r="K289" s="104"/>
      <c r="L289" s="170">
        <f t="shared" si="43"/>
        <v>0</v>
      </c>
      <c r="M289" s="238"/>
      <c r="N289" s="238"/>
      <c r="O289" s="238"/>
      <c r="P289" s="207">
        <f t="shared" si="40"/>
        <v>0</v>
      </c>
    </row>
    <row r="290" spans="1:16" ht="12.75">
      <c r="A290" s="48">
        <v>15</v>
      </c>
      <c r="B290" s="25" t="s">
        <v>250</v>
      </c>
      <c r="C290" s="214">
        <v>149</v>
      </c>
      <c r="D290" s="110">
        <v>2</v>
      </c>
      <c r="E290" s="26"/>
      <c r="F290" s="116">
        <f t="shared" si="41"/>
        <v>2</v>
      </c>
      <c r="G290" s="110"/>
      <c r="H290" s="26"/>
      <c r="I290" s="116">
        <f t="shared" si="42"/>
        <v>0</v>
      </c>
      <c r="J290" s="110"/>
      <c r="K290" s="26"/>
      <c r="L290" s="116">
        <f t="shared" si="43"/>
        <v>0</v>
      </c>
      <c r="M290" s="229"/>
      <c r="N290" s="229"/>
      <c r="O290" s="229"/>
      <c r="P290" s="208">
        <f t="shared" si="40"/>
        <v>4</v>
      </c>
    </row>
    <row r="291" spans="1:16" ht="12.75">
      <c r="A291" s="48">
        <v>15</v>
      </c>
      <c r="B291" s="25" t="s">
        <v>244</v>
      </c>
      <c r="C291" s="214">
        <v>185</v>
      </c>
      <c r="D291" s="110">
        <v>4</v>
      </c>
      <c r="E291" s="26"/>
      <c r="F291" s="116">
        <f t="shared" si="41"/>
        <v>4</v>
      </c>
      <c r="G291" s="110"/>
      <c r="H291" s="26"/>
      <c r="I291" s="116">
        <f t="shared" si="42"/>
        <v>0</v>
      </c>
      <c r="J291" s="110"/>
      <c r="K291" s="26"/>
      <c r="L291" s="116">
        <f t="shared" si="43"/>
        <v>0</v>
      </c>
      <c r="M291" s="229"/>
      <c r="N291" s="229"/>
      <c r="O291" s="229"/>
      <c r="P291" s="208">
        <f t="shared" si="40"/>
        <v>8</v>
      </c>
    </row>
    <row r="292" spans="1:16" ht="12.75">
      <c r="A292" s="48">
        <v>15</v>
      </c>
      <c r="B292" s="25" t="s">
        <v>251</v>
      </c>
      <c r="C292" s="214">
        <v>240</v>
      </c>
      <c r="D292" s="110">
        <v>10</v>
      </c>
      <c r="E292" s="26"/>
      <c r="F292" s="116">
        <f t="shared" si="41"/>
        <v>10</v>
      </c>
      <c r="G292" s="110"/>
      <c r="H292" s="26"/>
      <c r="I292" s="116">
        <f t="shared" si="42"/>
        <v>0</v>
      </c>
      <c r="J292" s="110"/>
      <c r="K292" s="26"/>
      <c r="L292" s="116">
        <f t="shared" si="43"/>
        <v>0</v>
      </c>
      <c r="M292" s="229"/>
      <c r="N292" s="229"/>
      <c r="O292" s="229"/>
      <c r="P292" s="208">
        <f>SUM(D292:N292)</f>
        <v>20</v>
      </c>
    </row>
    <row r="293" spans="1:16" ht="12.75">
      <c r="A293" s="48">
        <v>15</v>
      </c>
      <c r="B293" s="25" t="s">
        <v>249</v>
      </c>
      <c r="C293" s="214">
        <v>193</v>
      </c>
      <c r="D293" s="110"/>
      <c r="E293" s="26"/>
      <c r="F293" s="116">
        <f t="shared" si="41"/>
        <v>0</v>
      </c>
      <c r="G293" s="110"/>
      <c r="H293" s="26"/>
      <c r="I293" s="116">
        <f t="shared" si="42"/>
        <v>0</v>
      </c>
      <c r="J293" s="110"/>
      <c r="K293" s="26"/>
      <c r="L293" s="116">
        <f t="shared" si="43"/>
        <v>0</v>
      </c>
      <c r="M293" s="229"/>
      <c r="N293" s="229"/>
      <c r="O293" s="229"/>
      <c r="P293" s="208">
        <f t="shared" si="40"/>
        <v>0</v>
      </c>
    </row>
    <row r="294" spans="1:16" ht="12.75">
      <c r="A294" s="48">
        <v>15</v>
      </c>
      <c r="B294" s="25" t="s">
        <v>245</v>
      </c>
      <c r="C294" s="214">
        <v>145</v>
      </c>
      <c r="D294" s="110"/>
      <c r="E294" s="26">
        <v>1</v>
      </c>
      <c r="F294" s="116">
        <f t="shared" si="41"/>
        <v>1</v>
      </c>
      <c r="G294" s="110"/>
      <c r="H294" s="26"/>
      <c r="I294" s="116">
        <f t="shared" si="42"/>
        <v>0</v>
      </c>
      <c r="J294" s="110"/>
      <c r="K294" s="26"/>
      <c r="L294" s="116">
        <f t="shared" si="43"/>
        <v>0</v>
      </c>
      <c r="M294" s="229"/>
      <c r="N294" s="229"/>
      <c r="O294" s="229"/>
      <c r="P294" s="208">
        <f t="shared" si="40"/>
        <v>2</v>
      </c>
    </row>
    <row r="295" spans="1:16" ht="13.5" thickBot="1">
      <c r="A295" s="17"/>
      <c r="B295" s="17"/>
      <c r="C295" s="10">
        <f aca="true" t="shared" si="44" ref="C295:P295">SUM(C259:C294)</f>
        <v>23397</v>
      </c>
      <c r="D295" s="163">
        <f t="shared" si="44"/>
        <v>144</v>
      </c>
      <c r="E295" s="6">
        <f t="shared" si="44"/>
        <v>17</v>
      </c>
      <c r="F295" s="125">
        <f>SUM(F259:F294)</f>
        <v>161</v>
      </c>
      <c r="G295" s="163">
        <f t="shared" si="44"/>
        <v>6</v>
      </c>
      <c r="H295" s="6">
        <f t="shared" si="44"/>
        <v>0</v>
      </c>
      <c r="I295" s="125">
        <f>SUM(I259:I294)</f>
        <v>6</v>
      </c>
      <c r="J295" s="163">
        <f t="shared" si="44"/>
        <v>0</v>
      </c>
      <c r="K295" s="6">
        <f t="shared" si="44"/>
        <v>0</v>
      </c>
      <c r="L295" s="125">
        <f>SUM(L259:L294)</f>
        <v>0</v>
      </c>
      <c r="M295" s="235">
        <f t="shared" si="44"/>
        <v>0</v>
      </c>
      <c r="N295" s="235">
        <f t="shared" si="44"/>
        <v>0</v>
      </c>
      <c r="O295" s="235">
        <f t="shared" si="44"/>
        <v>0</v>
      </c>
      <c r="P295" s="86">
        <f t="shared" si="44"/>
        <v>334</v>
      </c>
    </row>
    <row r="296" spans="1:18" s="14" customFormat="1" ht="16.5" thickBot="1">
      <c r="A296" s="19"/>
      <c r="B296" s="19" t="s">
        <v>256</v>
      </c>
      <c r="C296" s="21">
        <f aca="true" t="shared" si="45" ref="C296:P296">C295+C258+C250+C225+C204+C187+C171+C156+C132+C111+C96+C78+C66+C48+C19</f>
        <v>598644.8463999999</v>
      </c>
      <c r="D296" s="167">
        <f t="shared" si="45"/>
        <v>2534</v>
      </c>
      <c r="E296" s="20">
        <f t="shared" si="45"/>
        <v>2311</v>
      </c>
      <c r="F296" s="126">
        <f t="shared" si="45"/>
        <v>4845</v>
      </c>
      <c r="G296" s="167">
        <f t="shared" si="45"/>
        <v>1066</v>
      </c>
      <c r="H296" s="20">
        <f t="shared" si="45"/>
        <v>1240</v>
      </c>
      <c r="I296" s="126">
        <f t="shared" si="45"/>
        <v>2306</v>
      </c>
      <c r="J296" s="167">
        <f t="shared" si="45"/>
        <v>511</v>
      </c>
      <c r="K296" s="20">
        <f t="shared" si="45"/>
        <v>252</v>
      </c>
      <c r="L296" s="126">
        <f t="shared" si="45"/>
        <v>763</v>
      </c>
      <c r="M296" s="239">
        <f t="shared" si="45"/>
        <v>457</v>
      </c>
      <c r="N296" s="239">
        <f t="shared" si="45"/>
        <v>83</v>
      </c>
      <c r="O296" s="239">
        <f t="shared" si="45"/>
        <v>12</v>
      </c>
      <c r="P296" s="87">
        <f t="shared" si="45"/>
        <v>16358</v>
      </c>
      <c r="Q296"/>
      <c r="R296"/>
    </row>
    <row r="297" spans="3:16" ht="13.5" thickTop="1"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</row>
    <row r="298" spans="3:7" ht="12.75">
      <c r="C298" s="2"/>
      <c r="D298" s="2"/>
      <c r="G298" s="9"/>
    </row>
    <row r="299" spans="3:7" ht="12.75">
      <c r="C299" s="2"/>
      <c r="D299" s="2"/>
      <c r="G299" s="9"/>
    </row>
    <row r="300" spans="3:7" ht="12.75">
      <c r="C300" s="2"/>
      <c r="D300" s="2"/>
      <c r="G300" s="9"/>
    </row>
    <row r="301" spans="3:7" ht="12.75">
      <c r="C301" s="2"/>
      <c r="D301" s="2"/>
      <c r="G301" s="9"/>
    </row>
    <row r="302" spans="3:7" ht="12.75">
      <c r="C302" s="2"/>
      <c r="D302" s="2"/>
      <c r="G302" s="9"/>
    </row>
    <row r="303" spans="3:7" ht="12.75">
      <c r="C303" s="2"/>
      <c r="D303" s="2"/>
      <c r="G303" s="9"/>
    </row>
    <row r="304" spans="3:7" ht="12.75">
      <c r="C304" s="2"/>
      <c r="D304" s="2"/>
      <c r="G304" s="9"/>
    </row>
    <row r="305" spans="3:7" ht="12.75">
      <c r="C305" s="2"/>
      <c r="D305" s="2"/>
      <c r="G305" s="9"/>
    </row>
    <row r="306" spans="3:7" ht="12.75">
      <c r="C306" s="2"/>
      <c r="D306" s="2"/>
      <c r="G306" s="9"/>
    </row>
    <row r="307" spans="3:7" ht="12.75">
      <c r="C307" s="2"/>
      <c r="D307" s="2"/>
      <c r="G307" s="9"/>
    </row>
    <row r="308" spans="3:7" ht="12.75">
      <c r="C308" s="2"/>
      <c r="D308" s="2"/>
      <c r="G308" s="9"/>
    </row>
    <row r="309" spans="3:7" ht="12.75">
      <c r="C309" s="2"/>
      <c r="D309" s="2"/>
      <c r="G309" s="9"/>
    </row>
    <row r="310" spans="3:7" ht="12.75">
      <c r="C310" s="2"/>
      <c r="D310" s="2"/>
      <c r="G310" s="9"/>
    </row>
    <row r="311" spans="3:7" ht="12.75">
      <c r="C311" s="2"/>
      <c r="D311" s="2"/>
      <c r="G311" s="9"/>
    </row>
    <row r="312" spans="3:7" ht="12.75">
      <c r="C312" s="2"/>
      <c r="D312" s="2"/>
      <c r="G312" s="9"/>
    </row>
    <row r="313" spans="3:7" ht="12.75">
      <c r="C313" s="2"/>
      <c r="D313" s="2"/>
      <c r="G313" s="9"/>
    </row>
    <row r="314" spans="3:7" ht="12.75">
      <c r="C314" s="2"/>
      <c r="D314" s="2"/>
      <c r="G314" s="9"/>
    </row>
    <row r="315" spans="3:7" ht="12.75">
      <c r="C315" s="2"/>
      <c r="D315" s="2"/>
      <c r="G315" s="9"/>
    </row>
    <row r="316" spans="3:7" ht="12.75">
      <c r="C316" s="2"/>
      <c r="D316" s="2"/>
      <c r="G316" s="9"/>
    </row>
    <row r="317" spans="3:7" ht="12.75">
      <c r="C317" s="2"/>
      <c r="D317" s="2"/>
      <c r="G317" s="9"/>
    </row>
    <row r="318" spans="3:7" ht="12.75">
      <c r="C318" s="2"/>
      <c r="D318" s="2"/>
      <c r="G318" s="9"/>
    </row>
    <row r="319" spans="3:7" ht="12.75">
      <c r="C319" s="2"/>
      <c r="D319" s="2"/>
      <c r="G319" s="9"/>
    </row>
    <row r="320" spans="3:7" ht="12.75">
      <c r="C320" s="2"/>
      <c r="D320" s="2"/>
      <c r="G320" s="9"/>
    </row>
    <row r="321" spans="3:7" ht="12.75">
      <c r="C321" s="2"/>
      <c r="D321" s="2"/>
      <c r="G321" s="9"/>
    </row>
    <row r="322" spans="3:7" ht="12.75">
      <c r="C322" s="2"/>
      <c r="D322" s="2"/>
      <c r="G322" s="9"/>
    </row>
    <row r="323" spans="3:7" ht="12.75">
      <c r="C323" s="2"/>
      <c r="D323" s="2"/>
      <c r="G323" s="9"/>
    </row>
    <row r="324" spans="3:12" ht="12.75">
      <c r="C324" s="2"/>
      <c r="D324" s="2"/>
      <c r="G324" s="9"/>
      <c r="J324" s="12"/>
      <c r="K324" s="12"/>
      <c r="L324" s="12"/>
    </row>
    <row r="325" spans="3:7" ht="12.75">
      <c r="C325" s="2"/>
      <c r="D325" s="2"/>
      <c r="G325" s="9"/>
    </row>
    <row r="326" spans="3:7" ht="12.75">
      <c r="C326" s="2"/>
      <c r="D326" s="2"/>
      <c r="G326" s="9"/>
    </row>
    <row r="327" spans="3:7" ht="12.75">
      <c r="C327" s="2"/>
      <c r="D327" s="2"/>
      <c r="G327" s="9"/>
    </row>
    <row r="328" spans="3:7" ht="12.75">
      <c r="C328" s="2"/>
      <c r="D328" s="2"/>
      <c r="G328" s="9"/>
    </row>
    <row r="329" spans="3:7" ht="12.75">
      <c r="C329" s="2"/>
      <c r="D329" s="2"/>
      <c r="G329" s="9"/>
    </row>
    <row r="330" spans="3:7" ht="12.75">
      <c r="C330" s="2"/>
      <c r="D330" s="2"/>
      <c r="G330" s="9"/>
    </row>
    <row r="331" spans="3:7" ht="12.75">
      <c r="C331" s="2"/>
      <c r="D331" s="2"/>
      <c r="G331" s="9"/>
    </row>
    <row r="332" spans="3:12" ht="12.75">
      <c r="C332" s="2"/>
      <c r="D332" s="2"/>
      <c r="G332" s="9"/>
      <c r="J332" s="12"/>
      <c r="K332" s="12"/>
      <c r="L332" s="12"/>
    </row>
    <row r="333" spans="3:7" ht="12.75">
      <c r="C333" s="2"/>
      <c r="D333" s="2"/>
      <c r="G333" s="9"/>
    </row>
    <row r="334" spans="3:7" ht="12.75">
      <c r="C334" s="2"/>
      <c r="D334" s="2"/>
      <c r="G334" s="9"/>
    </row>
    <row r="335" spans="3:7" ht="12.75">
      <c r="C335" s="2"/>
      <c r="D335" s="2"/>
      <c r="G335" s="9"/>
    </row>
    <row r="336" spans="3:7" ht="12.75">
      <c r="C336" s="2"/>
      <c r="D336" s="2"/>
      <c r="G336" s="9"/>
    </row>
    <row r="337" spans="3:7" ht="12.75">
      <c r="C337" s="2"/>
      <c r="D337" s="2"/>
      <c r="G337" s="9"/>
    </row>
    <row r="338" spans="3:7" ht="12.75">
      <c r="C338" s="2"/>
      <c r="D338" s="2"/>
      <c r="G338" s="9"/>
    </row>
    <row r="339" spans="3:7" ht="12.75">
      <c r="C339" s="2"/>
      <c r="D339" s="2"/>
      <c r="G339" s="9"/>
    </row>
    <row r="340" spans="3:7" ht="12.75">
      <c r="C340" s="2"/>
      <c r="D340" s="2"/>
      <c r="G340" s="9"/>
    </row>
    <row r="341" spans="3:7" ht="12.75">
      <c r="C341" s="2"/>
      <c r="D341" s="2"/>
      <c r="G341" s="9"/>
    </row>
    <row r="342" spans="3:7" ht="12.75">
      <c r="C342" s="2"/>
      <c r="D342" s="2"/>
      <c r="G342" s="9"/>
    </row>
    <row r="343" spans="3:7" ht="12.75">
      <c r="C343" s="2"/>
      <c r="D343" s="2"/>
      <c r="G343" s="9"/>
    </row>
    <row r="344" spans="3:7" ht="12.75">
      <c r="C344" s="2"/>
      <c r="D344" s="2"/>
      <c r="G344" s="9"/>
    </row>
    <row r="345" spans="3:7" ht="12.75">
      <c r="C345" s="2"/>
      <c r="D345" s="2"/>
      <c r="G345" s="9"/>
    </row>
    <row r="346" spans="3:7" ht="12.75">
      <c r="C346" s="2"/>
      <c r="D346" s="2"/>
      <c r="G346" s="9"/>
    </row>
    <row r="347" spans="3:7" ht="12.75">
      <c r="C347" s="2"/>
      <c r="D347" s="2"/>
      <c r="G347" s="9"/>
    </row>
    <row r="348" spans="3:7" ht="12.75">
      <c r="C348" s="2"/>
      <c r="D348" s="2"/>
      <c r="G348" s="9"/>
    </row>
    <row r="349" spans="3:7" ht="12.75">
      <c r="C349" s="2"/>
      <c r="D349" s="2"/>
      <c r="G349" s="9"/>
    </row>
    <row r="350" spans="3:7" ht="12.75">
      <c r="C350" s="2"/>
      <c r="D350" s="2"/>
      <c r="G350" s="9"/>
    </row>
    <row r="351" spans="3:7" ht="12.75">
      <c r="C351" s="2"/>
      <c r="D351" s="2"/>
      <c r="G351" s="9"/>
    </row>
    <row r="352" spans="3:7" ht="12.75">
      <c r="C352" s="2"/>
      <c r="D352" s="2"/>
      <c r="G352" s="9"/>
    </row>
    <row r="353" spans="3:7" ht="12.75">
      <c r="C353" s="2"/>
      <c r="D353" s="2"/>
      <c r="G353" s="9"/>
    </row>
    <row r="354" spans="3:7" ht="12.75">
      <c r="C354" s="2"/>
      <c r="D354" s="2"/>
      <c r="G354" s="9"/>
    </row>
    <row r="355" spans="3:7" ht="12.75">
      <c r="C355" s="2"/>
      <c r="D355" s="2"/>
      <c r="G355" s="9"/>
    </row>
    <row r="356" spans="3:7" ht="12.75">
      <c r="C356" s="2"/>
      <c r="D356" s="2"/>
      <c r="G356" s="9"/>
    </row>
    <row r="357" spans="3:7" ht="12.75">
      <c r="C357" s="2"/>
      <c r="D357" s="2"/>
      <c r="G357" s="9"/>
    </row>
    <row r="358" spans="3:7" ht="12.75">
      <c r="C358" s="2"/>
      <c r="D358" s="2"/>
      <c r="G358" s="9"/>
    </row>
    <row r="359" spans="3:7" ht="12.75">
      <c r="C359" s="2"/>
      <c r="D359" s="2"/>
      <c r="G359" s="9"/>
    </row>
    <row r="360" spans="3:7" ht="12.75">
      <c r="C360" s="2"/>
      <c r="D360" s="2"/>
      <c r="G360" s="9"/>
    </row>
    <row r="361" spans="3:7" ht="12.75">
      <c r="C361" s="2"/>
      <c r="D361" s="2"/>
      <c r="G361" s="9"/>
    </row>
    <row r="362" spans="3:7" ht="12.75">
      <c r="C362" s="2"/>
      <c r="D362" s="2"/>
      <c r="G362" s="9"/>
    </row>
    <row r="363" spans="3:7" ht="12.75">
      <c r="C363" s="2"/>
      <c r="D363" s="2"/>
      <c r="G363" s="9"/>
    </row>
    <row r="364" spans="3:7" ht="12.75">
      <c r="C364" s="2"/>
      <c r="D364" s="2"/>
      <c r="G364" s="9"/>
    </row>
    <row r="365" spans="3:7" ht="12.75">
      <c r="C365" s="2"/>
      <c r="D365" s="2"/>
      <c r="G365" s="9"/>
    </row>
    <row r="366" spans="3:7" ht="12.75">
      <c r="C366" s="2"/>
      <c r="D366" s="2"/>
      <c r="G366" s="9"/>
    </row>
    <row r="367" spans="3:7" ht="12.75">
      <c r="C367" s="2"/>
      <c r="D367" s="2"/>
      <c r="G367" s="9"/>
    </row>
    <row r="368" spans="3:7" ht="12.75">
      <c r="C368" s="2"/>
      <c r="D368" s="2"/>
      <c r="G368" s="9"/>
    </row>
    <row r="369" spans="3:7" ht="12.75">
      <c r="C369" s="2"/>
      <c r="D369" s="2"/>
      <c r="G369" s="9"/>
    </row>
    <row r="370" spans="3:7" ht="12.75">
      <c r="C370" s="2"/>
      <c r="D370" s="2"/>
      <c r="G370" s="9"/>
    </row>
    <row r="371" spans="3:12" ht="15.75">
      <c r="C371" s="2"/>
      <c r="D371" s="2"/>
      <c r="G371" s="9"/>
      <c r="J371" s="14"/>
      <c r="K371" s="14"/>
      <c r="L371" s="14"/>
    </row>
    <row r="372" spans="3:7" ht="12.75">
      <c r="C372" s="2"/>
      <c r="D372" s="2"/>
      <c r="G372" s="9"/>
    </row>
    <row r="373" spans="3:7" ht="12.75">
      <c r="C373" s="2"/>
      <c r="D373" s="2"/>
      <c r="G373" s="9"/>
    </row>
    <row r="374" spans="3:7" ht="12.75">
      <c r="C374" s="2"/>
      <c r="D374" s="2"/>
      <c r="G374" s="9"/>
    </row>
    <row r="375" spans="3:7" ht="12.75">
      <c r="C375" s="2"/>
      <c r="D375" s="2"/>
      <c r="G375" s="9"/>
    </row>
    <row r="376" spans="3:7" ht="12.75">
      <c r="C376" s="2"/>
      <c r="D376" s="2"/>
      <c r="G376" s="9"/>
    </row>
    <row r="377" spans="3:7" ht="12.75">
      <c r="C377" s="2"/>
      <c r="D377" s="2"/>
      <c r="G377" s="9"/>
    </row>
    <row r="378" spans="3:7" ht="12.75">
      <c r="C378" s="2"/>
      <c r="D378" s="2"/>
      <c r="G378" s="9"/>
    </row>
    <row r="379" spans="3:7" ht="12.75">
      <c r="C379" s="2"/>
      <c r="D379" s="2"/>
      <c r="G379" s="9"/>
    </row>
    <row r="380" spans="3:7" ht="12.75">
      <c r="C380" s="2"/>
      <c r="D380" s="2"/>
      <c r="G380" s="9"/>
    </row>
    <row r="381" spans="3:7" ht="12.75">
      <c r="C381" s="2"/>
      <c r="D381" s="2"/>
      <c r="G381" s="9"/>
    </row>
    <row r="382" spans="3:7" ht="12.75">
      <c r="C382" s="2"/>
      <c r="D382" s="2"/>
      <c r="G382" s="9"/>
    </row>
    <row r="383" spans="3:7" ht="12.75">
      <c r="C383" s="2"/>
      <c r="D383" s="2"/>
      <c r="G383" s="9"/>
    </row>
    <row r="384" spans="3:7" ht="12.75">
      <c r="C384" s="2"/>
      <c r="D384" s="2"/>
      <c r="G384" s="9"/>
    </row>
    <row r="385" spans="3:7" ht="12.75">
      <c r="C385" s="2"/>
      <c r="D385" s="2"/>
      <c r="G385" s="9"/>
    </row>
    <row r="386" spans="3:7" ht="12.75">
      <c r="C386" s="2"/>
      <c r="D386" s="2"/>
      <c r="G386" s="9"/>
    </row>
    <row r="387" spans="3:7" ht="12.75">
      <c r="C387" s="2"/>
      <c r="D387" s="2"/>
      <c r="G387" s="9"/>
    </row>
    <row r="388" spans="3:7" ht="12.75">
      <c r="C388" s="2"/>
      <c r="D388" s="2"/>
      <c r="G388" s="9"/>
    </row>
    <row r="389" spans="3:7" ht="12.75">
      <c r="C389" s="2"/>
      <c r="D389" s="2"/>
      <c r="G389" s="9"/>
    </row>
    <row r="390" spans="3:7" ht="12.75">
      <c r="C390" s="2"/>
      <c r="D390" s="2"/>
      <c r="G390" s="9"/>
    </row>
    <row r="391" spans="3:7" ht="12.75">
      <c r="C391" s="2"/>
      <c r="D391" s="2"/>
      <c r="G391" s="9"/>
    </row>
    <row r="392" spans="3:7" ht="12.75">
      <c r="C392" s="2"/>
      <c r="D392" s="2"/>
      <c r="G392" s="9"/>
    </row>
    <row r="393" spans="3:7" ht="12.75">
      <c r="C393" s="2"/>
      <c r="D393" s="2"/>
      <c r="G393" s="9"/>
    </row>
    <row r="394" spans="3:7" ht="12.75">
      <c r="C394" s="2"/>
      <c r="D394" s="2"/>
      <c r="G394" s="9"/>
    </row>
    <row r="395" spans="3:7" ht="12.75">
      <c r="C395" s="2"/>
      <c r="D395" s="2"/>
      <c r="G395" s="9"/>
    </row>
    <row r="396" spans="3:7" ht="12.75">
      <c r="C396" s="2"/>
      <c r="D396" s="2"/>
      <c r="G396" s="9"/>
    </row>
    <row r="397" spans="3:7" ht="12.75">
      <c r="C397" s="2"/>
      <c r="D397" s="2"/>
      <c r="G397" s="9"/>
    </row>
    <row r="398" spans="3:7" ht="12.75">
      <c r="C398" s="2"/>
      <c r="D398" s="2"/>
      <c r="G398" s="9"/>
    </row>
    <row r="399" spans="3:7" ht="12.75">
      <c r="C399" s="2"/>
      <c r="D399" s="2"/>
      <c r="G399" s="9"/>
    </row>
    <row r="400" spans="3:7" ht="12.75">
      <c r="C400" s="2"/>
      <c r="D400" s="2"/>
      <c r="G400" s="9"/>
    </row>
    <row r="401" spans="3:7" ht="12.75">
      <c r="C401" s="2"/>
      <c r="D401" s="2"/>
      <c r="G401" s="9"/>
    </row>
    <row r="402" spans="3:7" ht="12.75">
      <c r="C402" s="2"/>
      <c r="D402" s="2"/>
      <c r="G402" s="9"/>
    </row>
    <row r="403" spans="3:7" ht="12.75">
      <c r="C403" s="2"/>
      <c r="D403" s="2"/>
      <c r="G403" s="9"/>
    </row>
    <row r="404" spans="3:7" ht="12.75">
      <c r="C404" s="2"/>
      <c r="D404" s="2"/>
      <c r="G404" s="9"/>
    </row>
    <row r="405" spans="3:7" ht="12.75">
      <c r="C405" s="2"/>
      <c r="D405" s="2"/>
      <c r="G405" s="9"/>
    </row>
    <row r="406" spans="3:7" ht="12.75">
      <c r="C406" s="2"/>
      <c r="D406" s="2"/>
      <c r="G406" s="9"/>
    </row>
    <row r="407" spans="3:7" ht="12.75">
      <c r="C407" s="2"/>
      <c r="D407" s="2"/>
      <c r="G407" s="9"/>
    </row>
    <row r="408" spans="3:7" ht="12.75">
      <c r="C408" s="2"/>
      <c r="D408" s="2"/>
      <c r="G408" s="9"/>
    </row>
    <row r="409" spans="3:7" ht="12.75">
      <c r="C409" s="2"/>
      <c r="D409" s="2"/>
      <c r="G409" s="9"/>
    </row>
    <row r="410" spans="3:7" ht="12.75">
      <c r="C410" s="2"/>
      <c r="D410" s="2"/>
      <c r="G410" s="9"/>
    </row>
    <row r="411" spans="3:7" ht="12.75">
      <c r="C411" s="2"/>
      <c r="D411" s="2"/>
      <c r="G411" s="9"/>
    </row>
    <row r="412" spans="3:7" ht="12.75">
      <c r="C412" s="2"/>
      <c r="D412" s="2"/>
      <c r="G412" s="9"/>
    </row>
    <row r="413" spans="3:7" ht="12.75">
      <c r="C413" s="2"/>
      <c r="D413" s="2"/>
      <c r="G413" s="9"/>
    </row>
    <row r="414" spans="3:7" ht="12.75">
      <c r="C414" s="2"/>
      <c r="D414" s="2"/>
      <c r="G414" s="9"/>
    </row>
    <row r="415" spans="3:7" ht="12.75">
      <c r="C415" s="2"/>
      <c r="D415" s="2"/>
      <c r="G415" s="9"/>
    </row>
    <row r="416" spans="3:7" ht="12.75">
      <c r="C416" s="2"/>
      <c r="D416" s="2"/>
      <c r="G416" s="9"/>
    </row>
    <row r="417" spans="3:7" ht="12.75">
      <c r="C417" s="2"/>
      <c r="D417" s="2"/>
      <c r="G417" s="9"/>
    </row>
    <row r="418" spans="3:7" ht="12.75">
      <c r="C418" s="2"/>
      <c r="D418" s="2"/>
      <c r="G418" s="9"/>
    </row>
    <row r="419" spans="3:7" ht="12.75">
      <c r="C419" s="2"/>
      <c r="D419" s="2"/>
      <c r="G419" s="9"/>
    </row>
    <row r="420" spans="3:7" ht="12.75">
      <c r="C420" s="2"/>
      <c r="D420" s="2"/>
      <c r="G420" s="9"/>
    </row>
    <row r="421" spans="3:7" ht="12.75">
      <c r="C421" s="2"/>
      <c r="D421" s="2"/>
      <c r="G421" s="9"/>
    </row>
    <row r="422" spans="3:7" ht="12.75">
      <c r="C422" s="2"/>
      <c r="D422" s="2"/>
      <c r="G422" s="9"/>
    </row>
    <row r="423" spans="3:7" ht="12.75">
      <c r="C423" s="2"/>
      <c r="D423" s="2"/>
      <c r="G423" s="9"/>
    </row>
    <row r="424" spans="3:7" ht="12.75">
      <c r="C424" s="2"/>
      <c r="D424" s="2"/>
      <c r="G424" s="9"/>
    </row>
    <row r="425" spans="3:7" ht="12.75">
      <c r="C425" s="2"/>
      <c r="D425" s="2"/>
      <c r="G425" s="9"/>
    </row>
    <row r="426" spans="3:7" ht="12.75">
      <c r="C426" s="2"/>
      <c r="D426" s="2"/>
      <c r="G426" s="9"/>
    </row>
    <row r="427" spans="3:7" ht="12.75">
      <c r="C427" s="2"/>
      <c r="D427" s="2"/>
      <c r="G427" s="9"/>
    </row>
    <row r="428" spans="3:7" ht="12.75">
      <c r="C428" s="2"/>
      <c r="D428" s="2"/>
      <c r="G428" s="9"/>
    </row>
    <row r="429" spans="3:7" ht="12.75">
      <c r="C429" s="2"/>
      <c r="D429" s="2"/>
      <c r="G429" s="9"/>
    </row>
    <row r="430" spans="3:7" ht="12.75">
      <c r="C430" s="2"/>
      <c r="D430" s="2"/>
      <c r="G430" s="9"/>
    </row>
    <row r="431" spans="3:7" ht="12.75">
      <c r="C431" s="2"/>
      <c r="D431" s="2"/>
      <c r="G431" s="9"/>
    </row>
    <row r="432" spans="3:7" ht="12.75">
      <c r="C432" s="2"/>
      <c r="D432" s="2"/>
      <c r="G432" s="9"/>
    </row>
    <row r="433" spans="3:7" ht="12.75">
      <c r="C433" s="2"/>
      <c r="D433" s="2"/>
      <c r="G433" s="9"/>
    </row>
    <row r="434" spans="3:7" ht="12.75">
      <c r="C434" s="2"/>
      <c r="D434" s="2"/>
      <c r="G434" s="9"/>
    </row>
    <row r="435" spans="3:7" ht="12.75">
      <c r="C435" s="2"/>
      <c r="D435" s="2"/>
      <c r="G435" s="9"/>
    </row>
    <row r="436" spans="3:7" ht="12.75">
      <c r="C436" s="2"/>
      <c r="D436" s="2"/>
      <c r="G436" s="9"/>
    </row>
    <row r="437" spans="3:7" ht="12.75">
      <c r="C437" s="2"/>
      <c r="D437" s="2"/>
      <c r="G437" s="9"/>
    </row>
    <row r="438" spans="3:7" ht="12.75">
      <c r="C438" s="2"/>
      <c r="D438" s="2"/>
      <c r="G438" s="9"/>
    </row>
    <row r="439" spans="3:7" ht="12.75">
      <c r="C439" s="2"/>
      <c r="D439" s="2"/>
      <c r="G439" s="9"/>
    </row>
    <row r="440" spans="3:7" ht="12.75">
      <c r="C440" s="2"/>
      <c r="D440" s="2"/>
      <c r="G440" s="9"/>
    </row>
    <row r="441" spans="3:7" ht="12.75">
      <c r="C441" s="2"/>
      <c r="D441" s="2"/>
      <c r="G441" s="9"/>
    </row>
    <row r="442" spans="3:7" ht="12.75">
      <c r="C442" s="2"/>
      <c r="D442" s="2"/>
      <c r="G442" s="9"/>
    </row>
    <row r="443" spans="3:7" ht="12.75">
      <c r="C443" s="2"/>
      <c r="D443" s="2"/>
      <c r="G443" s="9"/>
    </row>
    <row r="444" spans="3:7" ht="12.75">
      <c r="C444" s="2"/>
      <c r="D444" s="2"/>
      <c r="G444" s="9"/>
    </row>
    <row r="445" spans="3:7" ht="12.75">
      <c r="C445" s="2"/>
      <c r="D445" s="2"/>
      <c r="G445" s="9"/>
    </row>
    <row r="446" spans="3:7" ht="12.75">
      <c r="C446" s="2"/>
      <c r="D446" s="2"/>
      <c r="G446" s="9"/>
    </row>
    <row r="447" spans="3:7" ht="12.75">
      <c r="C447" s="2"/>
      <c r="D447" s="2"/>
      <c r="G447" s="9"/>
    </row>
    <row r="448" spans="3:7" ht="12.75">
      <c r="C448" s="2"/>
      <c r="D448" s="2"/>
      <c r="G448" s="9"/>
    </row>
    <row r="449" spans="3:7" ht="12.75">
      <c r="C449" s="2"/>
      <c r="D449" s="2"/>
      <c r="G449" s="9"/>
    </row>
    <row r="450" spans="3:7" ht="12.75">
      <c r="C450" s="2"/>
      <c r="D450" s="2"/>
      <c r="G450" s="9"/>
    </row>
    <row r="451" spans="3:7" ht="12.75">
      <c r="C451" s="2"/>
      <c r="D451" s="2"/>
      <c r="G451" s="9"/>
    </row>
    <row r="452" spans="3:7" ht="12.75">
      <c r="C452" s="2"/>
      <c r="D452" s="2"/>
      <c r="G452" s="9"/>
    </row>
    <row r="453" spans="3:7" ht="12.75">
      <c r="C453" s="2"/>
      <c r="D453" s="2"/>
      <c r="G453" s="9"/>
    </row>
    <row r="454" spans="3:7" ht="12.75">
      <c r="C454" s="2"/>
      <c r="D454" s="2"/>
      <c r="G454" s="9"/>
    </row>
    <row r="455" spans="3:7" ht="12.75">
      <c r="C455" s="2"/>
      <c r="D455" s="2"/>
      <c r="G455" s="9"/>
    </row>
    <row r="456" spans="3:7" ht="12.75">
      <c r="C456" s="2"/>
      <c r="D456" s="2"/>
      <c r="G456" s="9"/>
    </row>
    <row r="457" spans="3:7" ht="12.75">
      <c r="C457" s="2"/>
      <c r="D457" s="2"/>
      <c r="G457" s="9"/>
    </row>
    <row r="458" spans="3:7" ht="12.75">
      <c r="C458" s="2"/>
      <c r="D458" s="2"/>
      <c r="G458" s="9"/>
    </row>
    <row r="459" spans="3:7" ht="12.75">
      <c r="C459" s="2"/>
      <c r="D459" s="2"/>
      <c r="G459" s="9"/>
    </row>
    <row r="460" spans="3:7" ht="12.75">
      <c r="C460" s="2"/>
      <c r="D460" s="2"/>
      <c r="G460" s="9"/>
    </row>
    <row r="461" spans="3:7" ht="12.75">
      <c r="C461" s="2"/>
      <c r="D461" s="2"/>
      <c r="G461" s="9"/>
    </row>
    <row r="462" spans="3:7" ht="12.75">
      <c r="C462" s="2"/>
      <c r="D462" s="2"/>
      <c r="G462" s="9"/>
    </row>
    <row r="463" spans="3:7" ht="12.75">
      <c r="C463" s="2"/>
      <c r="D463" s="2"/>
      <c r="G463" s="9"/>
    </row>
    <row r="464" spans="3:7" ht="12.75">
      <c r="C464" s="2"/>
      <c r="D464" s="2"/>
      <c r="G464" s="9"/>
    </row>
    <row r="465" spans="3:7" ht="12.75">
      <c r="C465" s="2"/>
      <c r="D465" s="2"/>
      <c r="G465" s="9"/>
    </row>
    <row r="466" spans="3:7" ht="12.75">
      <c r="C466" s="2"/>
      <c r="D466" s="2"/>
      <c r="G466" s="9"/>
    </row>
    <row r="467" spans="3:7" ht="12.75">
      <c r="C467" s="2"/>
      <c r="D467" s="2"/>
      <c r="G467" s="9"/>
    </row>
    <row r="468" spans="3:7" ht="12.75">
      <c r="C468" s="2"/>
      <c r="D468" s="2"/>
      <c r="G468" s="9"/>
    </row>
    <row r="469" spans="3:7" ht="12.75">
      <c r="C469" s="2"/>
      <c r="D469" s="2"/>
      <c r="G469" s="9"/>
    </row>
    <row r="470" spans="3:7" ht="12.75">
      <c r="C470" s="2"/>
      <c r="D470" s="2"/>
      <c r="G470" s="9"/>
    </row>
    <row r="471" spans="3:7" ht="12.75">
      <c r="C471" s="2"/>
      <c r="D471" s="2"/>
      <c r="G471" s="9"/>
    </row>
    <row r="472" spans="3:7" ht="12.75">
      <c r="C472" s="2"/>
      <c r="D472" s="2"/>
      <c r="G472" s="9"/>
    </row>
    <row r="473" spans="3:7" ht="12.75">
      <c r="C473" s="2"/>
      <c r="D473" s="2"/>
      <c r="G473" s="9"/>
    </row>
    <row r="474" spans="3:7" ht="12.75">
      <c r="C474" s="2"/>
      <c r="D474" s="2"/>
      <c r="G474" s="9"/>
    </row>
    <row r="475" spans="3:7" ht="12.75">
      <c r="C475" s="2"/>
      <c r="D475" s="2"/>
      <c r="G475" s="9"/>
    </row>
    <row r="476" spans="3:7" ht="12.75">
      <c r="C476" s="2"/>
      <c r="D476" s="2"/>
      <c r="G476" s="9"/>
    </row>
    <row r="477" spans="3:7" ht="12.75">
      <c r="C477" s="2"/>
      <c r="D477" s="2"/>
      <c r="G477" s="9"/>
    </row>
    <row r="478" spans="3:7" ht="12.75">
      <c r="C478" s="2"/>
      <c r="D478" s="2"/>
      <c r="G478" s="9"/>
    </row>
    <row r="479" spans="3:7" ht="12.75">
      <c r="C479" s="2"/>
      <c r="D479" s="2"/>
      <c r="G479" s="9"/>
    </row>
    <row r="480" spans="3:7" ht="12.75">
      <c r="C480" s="2"/>
      <c r="D480" s="2"/>
      <c r="G480" s="9"/>
    </row>
    <row r="481" spans="3:7" ht="12.75">
      <c r="C481" s="2"/>
      <c r="D481" s="2"/>
      <c r="G481" s="9"/>
    </row>
    <row r="482" spans="3:7" ht="12.75">
      <c r="C482" s="2"/>
      <c r="D482" s="2"/>
      <c r="G482" s="9"/>
    </row>
    <row r="483" spans="3:7" ht="12.75">
      <c r="C483" s="2"/>
      <c r="D483" s="2"/>
      <c r="G483" s="9"/>
    </row>
    <row r="484" spans="3:7" ht="12.75">
      <c r="C484" s="2"/>
      <c r="D484" s="2"/>
      <c r="G484" s="9"/>
    </row>
    <row r="485" spans="3:7" ht="12.75">
      <c r="C485" s="2"/>
      <c r="D485" s="2"/>
      <c r="G485" s="9"/>
    </row>
    <row r="486" spans="3:7" ht="12.75">
      <c r="C486" s="2"/>
      <c r="D486" s="2"/>
      <c r="G486" s="9"/>
    </row>
    <row r="487" spans="3:7" ht="12.75">
      <c r="C487" s="2"/>
      <c r="D487" s="2"/>
      <c r="G487" s="9"/>
    </row>
    <row r="488" spans="3:7" ht="12.75">
      <c r="C488" s="2"/>
      <c r="D488" s="2"/>
      <c r="G488" s="9"/>
    </row>
    <row r="489" spans="3:7" ht="12.75">
      <c r="C489" s="2"/>
      <c r="D489" s="2"/>
      <c r="G489" s="9"/>
    </row>
    <row r="490" spans="3:7" ht="12.75">
      <c r="C490" s="2"/>
      <c r="D490" s="2"/>
      <c r="G490" s="9"/>
    </row>
    <row r="491" spans="3:7" ht="12.75">
      <c r="C491" s="2"/>
      <c r="D491" s="2"/>
      <c r="G491" s="9"/>
    </row>
    <row r="492" spans="3:7" ht="12.75">
      <c r="C492" s="2"/>
      <c r="D492" s="2"/>
      <c r="G492" s="9"/>
    </row>
    <row r="493" spans="3:7" ht="12.75">
      <c r="C493" s="2"/>
      <c r="D493" s="2"/>
      <c r="G493" s="9"/>
    </row>
    <row r="494" spans="3:7" ht="12.75">
      <c r="C494" s="2"/>
      <c r="D494" s="2"/>
      <c r="G494" s="9"/>
    </row>
    <row r="495" spans="3:7" ht="12.75">
      <c r="C495" s="2"/>
      <c r="D495" s="2"/>
      <c r="G495" s="9"/>
    </row>
    <row r="496" spans="3:7" ht="12.75">
      <c r="C496" s="2"/>
      <c r="D496" s="2"/>
      <c r="G496" s="9"/>
    </row>
    <row r="497" spans="3:7" ht="12.75">
      <c r="C497" s="2"/>
      <c r="D497" s="2"/>
      <c r="G497" s="9"/>
    </row>
    <row r="498" spans="3:7" ht="12.75">
      <c r="C498" s="2"/>
      <c r="D498" s="2"/>
      <c r="G498" s="9"/>
    </row>
    <row r="499" spans="3:7" ht="12.75">
      <c r="C499" s="2"/>
      <c r="D499" s="2"/>
      <c r="G499" s="9"/>
    </row>
    <row r="500" spans="3:7" ht="12.75">
      <c r="C500" s="2"/>
      <c r="D500" s="2"/>
      <c r="G500" s="9"/>
    </row>
    <row r="501" spans="3:7" ht="12.75">
      <c r="C501" s="2"/>
      <c r="D501" s="2"/>
      <c r="G501" s="9"/>
    </row>
    <row r="502" spans="3:7" ht="12.75">
      <c r="C502" s="2"/>
      <c r="D502" s="2"/>
      <c r="G502" s="9"/>
    </row>
    <row r="503" spans="3:7" ht="12.75">
      <c r="C503" s="2"/>
      <c r="D503" s="2"/>
      <c r="G503" s="9"/>
    </row>
    <row r="504" spans="3:7" ht="12.75">
      <c r="C504" s="2"/>
      <c r="D504" s="2"/>
      <c r="G504" s="9"/>
    </row>
    <row r="505" spans="3:7" ht="12.75">
      <c r="C505" s="2"/>
      <c r="D505" s="2"/>
      <c r="G505" s="9"/>
    </row>
    <row r="506" spans="3:7" ht="12.75">
      <c r="C506" s="2"/>
      <c r="D506" s="2"/>
      <c r="G506" s="9"/>
    </row>
    <row r="507" spans="3:7" ht="12.75">
      <c r="C507" s="2"/>
      <c r="D507" s="2"/>
      <c r="G507" s="9"/>
    </row>
    <row r="508" spans="3:7" ht="12.75">
      <c r="C508" s="2"/>
      <c r="D508" s="2"/>
      <c r="G508" s="9"/>
    </row>
    <row r="509" spans="3:7" ht="12.75">
      <c r="C509" s="2"/>
      <c r="D509" s="2"/>
      <c r="G509" s="9"/>
    </row>
    <row r="510" spans="3:7" ht="12.75">
      <c r="C510" s="2"/>
      <c r="D510" s="2"/>
      <c r="G510" s="9"/>
    </row>
    <row r="511" spans="3:7" ht="12.75">
      <c r="C511" s="2"/>
      <c r="D511" s="2"/>
      <c r="G511" s="9"/>
    </row>
    <row r="512" spans="3:7" ht="12.75">
      <c r="C512" s="2"/>
      <c r="D512" s="2"/>
      <c r="G512" s="9"/>
    </row>
    <row r="513" spans="3:7" ht="12.75">
      <c r="C513" s="2"/>
      <c r="D513" s="2"/>
      <c r="G513" s="9"/>
    </row>
    <row r="514" spans="3:7" ht="12.75">
      <c r="C514" s="2"/>
      <c r="D514" s="2"/>
      <c r="G514" s="9"/>
    </row>
    <row r="515" spans="3:7" ht="12.75">
      <c r="C515" s="2"/>
      <c r="D515" s="2"/>
      <c r="G515" s="9"/>
    </row>
    <row r="516" spans="3:7" ht="12.75">
      <c r="C516" s="2"/>
      <c r="D516" s="2"/>
      <c r="G516" s="9"/>
    </row>
    <row r="517" spans="3:7" ht="12.75">
      <c r="C517" s="2"/>
      <c r="D517" s="2"/>
      <c r="G517" s="9"/>
    </row>
    <row r="518" spans="3:7" ht="12.75">
      <c r="C518" s="2"/>
      <c r="D518" s="2"/>
      <c r="G518" s="9"/>
    </row>
    <row r="519" spans="3:7" ht="12.75">
      <c r="C519" s="2"/>
      <c r="D519" s="2"/>
      <c r="G519" s="9"/>
    </row>
    <row r="520" spans="3:7" ht="12.75">
      <c r="C520" s="2"/>
      <c r="D520" s="2"/>
      <c r="G520" s="9"/>
    </row>
    <row r="521" spans="3:7" ht="12.75">
      <c r="C521" s="2"/>
      <c r="D521" s="2"/>
      <c r="G521" s="9"/>
    </row>
    <row r="522" spans="3:7" ht="12.75">
      <c r="C522" s="2"/>
      <c r="D522" s="2"/>
      <c r="G522" s="9"/>
    </row>
    <row r="523" spans="3:7" ht="12.75">
      <c r="C523" s="2"/>
      <c r="D523" s="2"/>
      <c r="G523" s="9"/>
    </row>
    <row r="524" spans="3:7" ht="12.75">
      <c r="C524" s="2"/>
      <c r="D524" s="2"/>
      <c r="G524" s="9"/>
    </row>
    <row r="525" spans="3:7" ht="12.75">
      <c r="C525" s="2"/>
      <c r="D525" s="2"/>
      <c r="G525" s="9"/>
    </row>
    <row r="526" spans="3:7" ht="12.75">
      <c r="C526" s="2"/>
      <c r="D526" s="2"/>
      <c r="G526" s="9"/>
    </row>
    <row r="527" spans="3:7" ht="12.75">
      <c r="C527" s="2"/>
      <c r="D527" s="2"/>
      <c r="G527" s="9"/>
    </row>
    <row r="528" spans="3:7" ht="12.75">
      <c r="C528" s="2"/>
      <c r="D528" s="2"/>
      <c r="G528" s="9"/>
    </row>
    <row r="529" spans="3:7" ht="12.75">
      <c r="C529" s="2"/>
      <c r="D529" s="2"/>
      <c r="G529" s="9"/>
    </row>
    <row r="530" spans="3:7" ht="12.75">
      <c r="C530" s="2"/>
      <c r="D530" s="2"/>
      <c r="G530" s="9"/>
    </row>
    <row r="531" spans="3:7" ht="12.75">
      <c r="C531" s="2"/>
      <c r="D531" s="2"/>
      <c r="G531" s="9"/>
    </row>
    <row r="532" spans="3:7" ht="12.75">
      <c r="C532" s="2"/>
      <c r="D532" s="2"/>
      <c r="G532" s="9"/>
    </row>
    <row r="533" spans="3:7" ht="12.75">
      <c r="C533" s="2"/>
      <c r="D533" s="2"/>
      <c r="G533" s="9"/>
    </row>
    <row r="534" spans="3:7" ht="12.75">
      <c r="C534" s="2"/>
      <c r="D534" s="2"/>
      <c r="G534" s="9"/>
    </row>
    <row r="535" spans="3:7" ht="12.75">
      <c r="C535" s="2"/>
      <c r="D535" s="2"/>
      <c r="G535" s="9"/>
    </row>
    <row r="536" spans="3:7" ht="12.75">
      <c r="C536" s="2"/>
      <c r="D536" s="2"/>
      <c r="G536" s="9"/>
    </row>
    <row r="537" spans="3:7" ht="12.75">
      <c r="C537" s="2"/>
      <c r="D537" s="2"/>
      <c r="G537" s="9"/>
    </row>
    <row r="538" spans="3:7" ht="12.75">
      <c r="C538" s="2"/>
      <c r="D538" s="2"/>
      <c r="G538" s="9"/>
    </row>
    <row r="539" spans="3:7" ht="12.75">
      <c r="C539" s="2"/>
      <c r="D539" s="2"/>
      <c r="G539" s="9"/>
    </row>
    <row r="540" spans="3:7" ht="12.75">
      <c r="C540" s="2"/>
      <c r="D540" s="2"/>
      <c r="G540" s="9"/>
    </row>
    <row r="541" spans="3:7" ht="12.75">
      <c r="C541" s="2"/>
      <c r="D541" s="2"/>
      <c r="G541" s="9"/>
    </row>
    <row r="542" spans="3:7" ht="12.75">
      <c r="C542" s="2"/>
      <c r="D542" s="2"/>
      <c r="G542" s="9"/>
    </row>
    <row r="543" spans="3:7" ht="12.75">
      <c r="C543" s="2"/>
      <c r="D543" s="2"/>
      <c r="G543" s="9"/>
    </row>
    <row r="544" spans="3:7" ht="12.75">
      <c r="C544" s="2"/>
      <c r="D544" s="2"/>
      <c r="G544" s="9"/>
    </row>
    <row r="545" spans="3:7" ht="12.75">
      <c r="C545" s="2"/>
      <c r="D545" s="2"/>
      <c r="G545" s="9"/>
    </row>
    <row r="546" spans="3:7" ht="12.75">
      <c r="C546" s="2"/>
      <c r="D546" s="2"/>
      <c r="G546" s="9"/>
    </row>
    <row r="547" spans="3:7" ht="12.75">
      <c r="C547" s="2"/>
      <c r="D547" s="2"/>
      <c r="G547" s="9"/>
    </row>
    <row r="548" spans="3:7" ht="12.75">
      <c r="C548" s="2"/>
      <c r="D548" s="2"/>
      <c r="G548" s="9"/>
    </row>
    <row r="549" spans="3:7" ht="12.75">
      <c r="C549" s="2"/>
      <c r="D549" s="2"/>
      <c r="G549" s="9"/>
    </row>
    <row r="550" spans="3:7" ht="12.75">
      <c r="C550" s="2"/>
      <c r="D550" s="2"/>
      <c r="G550" s="9"/>
    </row>
    <row r="551" spans="3:7" ht="12.75">
      <c r="C551" s="2"/>
      <c r="D551" s="2"/>
      <c r="G551" s="9"/>
    </row>
    <row r="552" spans="3:7" ht="12.75">
      <c r="C552" s="2"/>
      <c r="D552" s="2"/>
      <c r="G552" s="9"/>
    </row>
    <row r="553" spans="3:7" ht="12.75">
      <c r="C553" s="2"/>
      <c r="D553" s="2"/>
      <c r="G553" s="9"/>
    </row>
    <row r="554" spans="3:7" ht="12.75">
      <c r="C554" s="2"/>
      <c r="D554" s="2"/>
      <c r="G554" s="9"/>
    </row>
    <row r="555" spans="3:7" ht="12.75">
      <c r="C555" s="2"/>
      <c r="D555" s="2"/>
      <c r="G555" s="9"/>
    </row>
    <row r="556" spans="3:7" ht="12.75">
      <c r="C556" s="2"/>
      <c r="D556" s="2"/>
      <c r="G556" s="9"/>
    </row>
    <row r="557" spans="3:7" ht="12.75">
      <c r="C557" s="2"/>
      <c r="D557" s="2"/>
      <c r="G557" s="9"/>
    </row>
    <row r="558" spans="3:7" ht="12.75">
      <c r="C558" s="2"/>
      <c r="D558" s="2"/>
      <c r="G558" s="9"/>
    </row>
    <row r="559" spans="3:7" ht="12.75">
      <c r="C559" s="2"/>
      <c r="D559" s="2"/>
      <c r="G559" s="9"/>
    </row>
    <row r="560" spans="3:7" ht="12.75">
      <c r="C560" s="2"/>
      <c r="D560" s="2"/>
      <c r="G560" s="9"/>
    </row>
    <row r="561" spans="3:7" ht="12.75">
      <c r="C561" s="2"/>
      <c r="D561" s="2"/>
      <c r="G561" s="9"/>
    </row>
    <row r="562" spans="3:7" ht="12.75">
      <c r="C562" s="2"/>
      <c r="D562" s="2"/>
      <c r="G562" s="9"/>
    </row>
    <row r="563" spans="3:7" ht="12.75">
      <c r="C563" s="2"/>
      <c r="D563" s="2"/>
      <c r="G563" s="9"/>
    </row>
    <row r="564" spans="3:7" ht="12.75">
      <c r="C564" s="2"/>
      <c r="D564" s="2"/>
      <c r="G564" s="9"/>
    </row>
    <row r="565" spans="3:7" ht="12.75">
      <c r="C565" s="2"/>
      <c r="D565" s="2"/>
      <c r="G565" s="9"/>
    </row>
    <row r="566" spans="3:7" ht="12.75">
      <c r="C566" s="2"/>
      <c r="D566" s="2"/>
      <c r="G566" s="9"/>
    </row>
    <row r="567" spans="3:7" ht="12.75">
      <c r="C567" s="2"/>
      <c r="D567" s="2"/>
      <c r="G567" s="9"/>
    </row>
    <row r="568" spans="3:7" ht="12.75">
      <c r="C568" s="2"/>
      <c r="D568" s="2"/>
      <c r="G568" s="9"/>
    </row>
    <row r="569" spans="3:7" ht="12.75">
      <c r="C569" s="2"/>
      <c r="D569" s="2"/>
      <c r="G569" s="9"/>
    </row>
    <row r="570" spans="3:7" ht="12.75">
      <c r="C570" s="2"/>
      <c r="D570" s="2"/>
      <c r="G570" s="9"/>
    </row>
    <row r="571" spans="3:7" ht="12.75">
      <c r="C571" s="2"/>
      <c r="D571" s="2"/>
      <c r="G571" s="9"/>
    </row>
    <row r="572" spans="3:7" ht="12.75">
      <c r="C572" s="2"/>
      <c r="D572" s="2"/>
      <c r="G572" s="9"/>
    </row>
    <row r="573" spans="3:7" ht="12.75">
      <c r="C573" s="2"/>
      <c r="D573" s="2"/>
      <c r="G573" s="9"/>
    </row>
    <row r="574" spans="3:7" ht="12.75">
      <c r="C574" s="2"/>
      <c r="D574" s="2"/>
      <c r="G574" s="9"/>
    </row>
    <row r="575" spans="3:7" ht="12.75">
      <c r="C575" s="2"/>
      <c r="D575" s="2"/>
      <c r="G575" s="9"/>
    </row>
    <row r="576" spans="3:7" ht="12.75">
      <c r="C576" s="2"/>
      <c r="D576" s="2"/>
      <c r="G576" s="9"/>
    </row>
    <row r="577" spans="3:7" ht="12.75">
      <c r="C577" s="2"/>
      <c r="D577" s="2"/>
      <c r="G577" s="9"/>
    </row>
    <row r="578" spans="3:7" ht="12.75">
      <c r="C578" s="2"/>
      <c r="D578" s="2"/>
      <c r="G578" s="9"/>
    </row>
    <row r="579" spans="3:7" ht="12.75">
      <c r="C579" s="2"/>
      <c r="D579" s="2"/>
      <c r="G579" s="9"/>
    </row>
    <row r="580" spans="3:7" ht="12.75">
      <c r="C580" s="2"/>
      <c r="D580" s="2"/>
      <c r="G580" s="9"/>
    </row>
    <row r="581" spans="3:7" ht="12.75">
      <c r="C581" s="2"/>
      <c r="D581" s="2"/>
      <c r="G581" s="9"/>
    </row>
    <row r="582" spans="3:7" ht="12.75">
      <c r="C582" s="2"/>
      <c r="D582" s="2"/>
      <c r="G582" s="9"/>
    </row>
    <row r="583" spans="3:7" ht="12.75">
      <c r="C583" s="2"/>
      <c r="D583" s="2"/>
      <c r="G583" s="9"/>
    </row>
    <row r="584" spans="3:7" ht="12.75">
      <c r="C584" s="2"/>
      <c r="D584" s="2"/>
      <c r="G584" s="9"/>
    </row>
    <row r="585" spans="3:7" ht="12.75">
      <c r="C585" s="2"/>
      <c r="D585" s="2"/>
      <c r="G585" s="9"/>
    </row>
    <row r="586" spans="3:7" ht="12.75">
      <c r="C586" s="2"/>
      <c r="D586" s="2"/>
      <c r="G586" s="9"/>
    </row>
    <row r="587" spans="3:7" ht="12.75">
      <c r="C587" s="2"/>
      <c r="D587" s="2"/>
      <c r="G587" s="9"/>
    </row>
    <row r="588" spans="3:7" ht="12.75">
      <c r="C588" s="2"/>
      <c r="D588" s="2"/>
      <c r="G588" s="9"/>
    </row>
    <row r="589" spans="3:7" ht="12.75">
      <c r="C589" s="2"/>
      <c r="D589" s="2"/>
      <c r="G589" s="9"/>
    </row>
    <row r="590" spans="3:7" ht="12.75">
      <c r="C590" s="2"/>
      <c r="D590" s="2"/>
      <c r="G590" s="9"/>
    </row>
    <row r="591" spans="3:7" ht="12.75">
      <c r="C591" s="2"/>
      <c r="D591" s="2"/>
      <c r="G591" s="9"/>
    </row>
    <row r="592" spans="3:7" ht="12.75">
      <c r="C592" s="2"/>
      <c r="D592" s="2"/>
      <c r="G592" s="9"/>
    </row>
    <row r="593" spans="3:7" ht="12.75">
      <c r="C593" s="2"/>
      <c r="D593" s="2"/>
      <c r="G593" s="9"/>
    </row>
    <row r="594" spans="3:7" ht="12.75">
      <c r="C594" s="2"/>
      <c r="D594" s="2"/>
      <c r="G594" s="9"/>
    </row>
    <row r="595" spans="3:7" ht="12.75">
      <c r="C595" s="2"/>
      <c r="D595" s="2"/>
      <c r="G595" s="9"/>
    </row>
    <row r="596" spans="3:7" ht="12.75">
      <c r="C596" s="2"/>
      <c r="D596" s="2"/>
      <c r="G596" s="9"/>
    </row>
    <row r="597" spans="3:7" ht="12.75">
      <c r="C597" s="2"/>
      <c r="D597" s="2"/>
      <c r="G597" s="9"/>
    </row>
    <row r="598" spans="3:7" ht="12.75">
      <c r="C598" s="2"/>
      <c r="D598" s="2"/>
      <c r="G598" s="9"/>
    </row>
    <row r="599" spans="3:7" ht="12.75">
      <c r="C599" s="2"/>
      <c r="D599" s="2"/>
      <c r="G599" s="9"/>
    </row>
    <row r="600" spans="3:7" ht="12.75">
      <c r="C600" s="2"/>
      <c r="D600" s="2"/>
      <c r="G600" s="9"/>
    </row>
    <row r="601" spans="3:7" ht="12.75">
      <c r="C601" s="2"/>
      <c r="D601" s="2"/>
      <c r="G601" s="9"/>
    </row>
    <row r="602" spans="3:7" ht="12.75">
      <c r="C602" s="2"/>
      <c r="D602" s="2"/>
      <c r="G602" s="9"/>
    </row>
    <row r="603" spans="3:7" ht="12.75">
      <c r="C603" s="2"/>
      <c r="D603" s="2"/>
      <c r="G603" s="9"/>
    </row>
    <row r="604" spans="3:7" ht="12.75">
      <c r="C604" s="2"/>
      <c r="D604" s="2"/>
      <c r="G604" s="9"/>
    </row>
    <row r="605" spans="3:7" ht="12.75">
      <c r="C605" s="2"/>
      <c r="D605" s="2"/>
      <c r="G605" s="9"/>
    </row>
    <row r="606" spans="3:7" ht="12.75">
      <c r="C606" s="2"/>
      <c r="D606" s="2"/>
      <c r="G606" s="9"/>
    </row>
    <row r="607" spans="3:7" ht="12.75">
      <c r="C607" s="2"/>
      <c r="D607" s="2"/>
      <c r="G607" s="9"/>
    </row>
    <row r="608" spans="3:7" ht="12.75">
      <c r="C608" s="2"/>
      <c r="D608" s="2"/>
      <c r="G608" s="9"/>
    </row>
    <row r="609" spans="3:7" ht="12.75">
      <c r="C609" s="2"/>
      <c r="D609" s="2"/>
      <c r="G609" s="9"/>
    </row>
    <row r="610" spans="3:7" ht="12.75">
      <c r="C610" s="2"/>
      <c r="D610" s="2"/>
      <c r="G610" s="9"/>
    </row>
    <row r="611" spans="3:7" ht="12.75">
      <c r="C611" s="2"/>
      <c r="D611" s="2"/>
      <c r="G611" s="9"/>
    </row>
    <row r="612" spans="3:7" ht="12.75">
      <c r="C612" s="2"/>
      <c r="D612" s="2"/>
      <c r="G612" s="9"/>
    </row>
    <row r="613" spans="3:7" ht="12.75">
      <c r="C613" s="2"/>
      <c r="D613" s="2"/>
      <c r="G613" s="9"/>
    </row>
    <row r="614" spans="3:7" ht="12.75">
      <c r="C614" s="2"/>
      <c r="D614" s="2"/>
      <c r="G614" s="9"/>
    </row>
    <row r="615" spans="3:7" ht="12.75">
      <c r="C615" s="2"/>
      <c r="D615" s="2"/>
      <c r="G615" s="9"/>
    </row>
    <row r="616" spans="3:7" ht="12.75">
      <c r="C616" s="2"/>
      <c r="D616" s="2"/>
      <c r="G616" s="9"/>
    </row>
    <row r="617" spans="3:7" ht="12.75">
      <c r="C617" s="2"/>
      <c r="D617" s="2"/>
      <c r="G617" s="9"/>
    </row>
    <row r="618" spans="3:7" ht="12.75">
      <c r="C618" s="2"/>
      <c r="D618" s="2"/>
      <c r="G618" s="9"/>
    </row>
    <row r="619" spans="3:7" ht="12.75">
      <c r="C619" s="2"/>
      <c r="D619" s="2"/>
      <c r="G619" s="9"/>
    </row>
    <row r="620" spans="3:7" ht="12.75">
      <c r="C620" s="2"/>
      <c r="D620" s="2"/>
      <c r="G620" s="9"/>
    </row>
    <row r="621" spans="3:7" ht="12.75">
      <c r="C621" s="2"/>
      <c r="D621" s="2"/>
      <c r="G621" s="9"/>
    </row>
    <row r="622" spans="3:7" ht="12.75">
      <c r="C622" s="2"/>
      <c r="D622" s="2"/>
      <c r="G622" s="9"/>
    </row>
    <row r="623" spans="3:7" ht="12.75">
      <c r="C623" s="2"/>
      <c r="D623" s="2"/>
      <c r="G623" s="9"/>
    </row>
    <row r="624" spans="3:7" ht="12.75">
      <c r="C624" s="2"/>
      <c r="D624" s="2"/>
      <c r="G624" s="9"/>
    </row>
    <row r="625" spans="3:7" ht="12.75">
      <c r="C625" s="2"/>
      <c r="D625" s="2"/>
      <c r="G625" s="9"/>
    </row>
    <row r="626" spans="3:7" ht="12.75">
      <c r="C626" s="2"/>
      <c r="D626" s="2"/>
      <c r="G626" s="9"/>
    </row>
    <row r="627" spans="3:7" ht="12.75">
      <c r="C627" s="2"/>
      <c r="D627" s="2"/>
      <c r="G627" s="9"/>
    </row>
    <row r="628" spans="3:7" ht="12.75">
      <c r="C628" s="2"/>
      <c r="D628" s="2"/>
      <c r="G628" s="9"/>
    </row>
    <row r="629" spans="3:7" ht="12.75">
      <c r="C629" s="2"/>
      <c r="D629" s="2"/>
      <c r="G629" s="9"/>
    </row>
    <row r="630" spans="3:7" ht="12.75">
      <c r="C630" s="2"/>
      <c r="D630" s="2"/>
      <c r="G630" s="9"/>
    </row>
    <row r="631" spans="3:7" ht="12.75">
      <c r="C631" s="2"/>
      <c r="D631" s="2"/>
      <c r="G631" s="9"/>
    </row>
    <row r="632" spans="3:7" ht="12.75">
      <c r="C632" s="2"/>
      <c r="D632" s="2"/>
      <c r="G632" s="9"/>
    </row>
    <row r="633" spans="3:7" ht="12.75">
      <c r="C633" s="2"/>
      <c r="D633" s="2"/>
      <c r="G633" s="9"/>
    </row>
    <row r="634" spans="3:7" ht="12.75">
      <c r="C634" s="2"/>
      <c r="D634" s="2"/>
      <c r="G634" s="9"/>
    </row>
    <row r="635" spans="3:7" ht="12.75">
      <c r="C635" s="2"/>
      <c r="D635" s="2"/>
      <c r="G635" s="9"/>
    </row>
    <row r="636" spans="3:7" ht="12.75">
      <c r="C636" s="2"/>
      <c r="D636" s="2"/>
      <c r="G636" s="9"/>
    </row>
    <row r="637" spans="3:7" ht="12.75">
      <c r="C637" s="2"/>
      <c r="D637" s="2"/>
      <c r="G637" s="9"/>
    </row>
    <row r="638" spans="3:7" ht="12.75">
      <c r="C638" s="2"/>
      <c r="D638" s="2"/>
      <c r="G638" s="9"/>
    </row>
    <row r="639" spans="3:7" ht="12.75">
      <c r="C639" s="2"/>
      <c r="D639" s="2"/>
      <c r="G639" s="9"/>
    </row>
    <row r="640" spans="3:7" ht="12.75">
      <c r="C640" s="2"/>
      <c r="D640" s="2"/>
      <c r="G640" s="9"/>
    </row>
    <row r="641" spans="3:7" ht="12.75">
      <c r="C641" s="2"/>
      <c r="D641" s="2"/>
      <c r="G641" s="9"/>
    </row>
    <row r="642" spans="3:7" ht="12.75">
      <c r="C642" s="2"/>
      <c r="D642" s="2"/>
      <c r="G642" s="9"/>
    </row>
    <row r="643" spans="3:7" ht="12.75">
      <c r="C643" s="2"/>
      <c r="D643" s="2"/>
      <c r="G643" s="9"/>
    </row>
    <row r="644" spans="3:7" ht="12.75">
      <c r="C644" s="2"/>
      <c r="D644" s="2"/>
      <c r="G644" s="9"/>
    </row>
    <row r="645" spans="3:7" ht="12.75">
      <c r="C645" s="2"/>
      <c r="D645" s="2"/>
      <c r="G645" s="9"/>
    </row>
    <row r="646" spans="3:7" ht="12.75">
      <c r="C646" s="2"/>
      <c r="D646" s="2"/>
      <c r="G646" s="9"/>
    </row>
    <row r="647" spans="3:7" ht="12.75">
      <c r="C647" s="2"/>
      <c r="D647" s="2"/>
      <c r="G647" s="9"/>
    </row>
    <row r="648" spans="3:7" ht="12.75">
      <c r="C648" s="2"/>
      <c r="D648" s="2"/>
      <c r="G648" s="9"/>
    </row>
    <row r="649" spans="3:7" ht="12.75">
      <c r="C649" s="2"/>
      <c r="D649" s="2"/>
      <c r="G649" s="9"/>
    </row>
    <row r="650" spans="3:7" ht="12.75">
      <c r="C650" s="2"/>
      <c r="D650" s="2"/>
      <c r="G650" s="9"/>
    </row>
    <row r="651" spans="3:7" ht="12.75">
      <c r="C651" s="2"/>
      <c r="D651" s="2"/>
      <c r="G651" s="9"/>
    </row>
    <row r="652" spans="3:7" ht="12.75">
      <c r="C652" s="2"/>
      <c r="D652" s="2"/>
      <c r="G652" s="9"/>
    </row>
    <row r="653" spans="3:7" ht="12.75">
      <c r="C653" s="2"/>
      <c r="D653" s="2"/>
      <c r="G653" s="9"/>
    </row>
    <row r="654" spans="3:7" ht="12.75">
      <c r="C654" s="2"/>
      <c r="D654" s="2"/>
      <c r="G654" s="9"/>
    </row>
    <row r="655" spans="3:7" ht="12.75">
      <c r="C655" s="2"/>
      <c r="D655" s="2"/>
      <c r="G655" s="9"/>
    </row>
    <row r="656" spans="3:7" ht="12.75">
      <c r="C656" s="2"/>
      <c r="D656" s="2"/>
      <c r="G656" s="9"/>
    </row>
    <row r="657" spans="3:7" ht="12.75">
      <c r="C657" s="2"/>
      <c r="D657" s="2"/>
      <c r="G657" s="9"/>
    </row>
    <row r="658" spans="3:7" ht="12.75">
      <c r="C658" s="2"/>
      <c r="D658" s="2"/>
      <c r="G658" s="9"/>
    </row>
    <row r="659" spans="3:7" ht="12.75">
      <c r="C659" s="2"/>
      <c r="D659" s="2"/>
      <c r="G659" s="9"/>
    </row>
    <row r="660" spans="3:7" ht="12.75">
      <c r="C660" s="2"/>
      <c r="D660" s="2"/>
      <c r="G660" s="9"/>
    </row>
    <row r="661" spans="3:7" ht="12.75">
      <c r="C661" s="2"/>
      <c r="D661" s="2"/>
      <c r="G661" s="9"/>
    </row>
    <row r="662" spans="3:7" ht="12.75">
      <c r="C662" s="2"/>
      <c r="D662" s="2"/>
      <c r="G662" s="9"/>
    </row>
    <row r="663" spans="3:7" ht="12.75">
      <c r="C663" s="2"/>
      <c r="D663" s="2"/>
      <c r="G663" s="9"/>
    </row>
    <row r="664" spans="3:7" ht="12.75">
      <c r="C664" s="2"/>
      <c r="D664" s="2"/>
      <c r="G664" s="9"/>
    </row>
    <row r="665" spans="3:7" ht="12.75">
      <c r="C665" s="2"/>
      <c r="D665" s="2"/>
      <c r="G665" s="9"/>
    </row>
    <row r="666" spans="3:7" ht="12.75">
      <c r="C666" s="2"/>
      <c r="D666" s="2"/>
      <c r="G666" s="9"/>
    </row>
    <row r="667" spans="3:7" ht="12.75">
      <c r="C667" s="2"/>
      <c r="D667" s="2"/>
      <c r="G667" s="9"/>
    </row>
    <row r="668" spans="3:7" ht="12.75">
      <c r="C668" s="2"/>
      <c r="D668" s="2"/>
      <c r="G668" s="9"/>
    </row>
    <row r="669" spans="3:7" ht="12.75">
      <c r="C669" s="2"/>
      <c r="D669" s="2"/>
      <c r="G669" s="9"/>
    </row>
    <row r="670" spans="3:7" ht="12.75">
      <c r="C670" s="2"/>
      <c r="D670" s="2"/>
      <c r="G670" s="9"/>
    </row>
    <row r="671" spans="3:7" ht="12.75">
      <c r="C671" s="2"/>
      <c r="D671" s="2"/>
      <c r="G671" s="9"/>
    </row>
    <row r="672" spans="3:7" ht="12.75">
      <c r="C672" s="2"/>
      <c r="D672" s="2"/>
      <c r="G672" s="9"/>
    </row>
    <row r="673" spans="3:7" ht="12.75">
      <c r="C673" s="2"/>
      <c r="D673" s="2"/>
      <c r="G673" s="9"/>
    </row>
    <row r="674" spans="3:7" ht="12.75">
      <c r="C674" s="2"/>
      <c r="D674" s="2"/>
      <c r="G674" s="9"/>
    </row>
    <row r="675" spans="3:7" ht="12.75">
      <c r="C675" s="2"/>
      <c r="D675" s="2"/>
      <c r="G675" s="9"/>
    </row>
    <row r="676" spans="3:7" ht="12.75">
      <c r="C676" s="2"/>
      <c r="D676" s="2"/>
      <c r="G676" s="9"/>
    </row>
    <row r="677" spans="3:7" ht="12.75">
      <c r="C677" s="2"/>
      <c r="D677" s="2"/>
      <c r="G677" s="9"/>
    </row>
    <row r="678" spans="3:7" ht="12.75">
      <c r="C678" s="2"/>
      <c r="D678" s="2"/>
      <c r="G678" s="9"/>
    </row>
    <row r="679" spans="3:7" ht="12.75">
      <c r="C679" s="2"/>
      <c r="D679" s="2"/>
      <c r="G679" s="9"/>
    </row>
    <row r="680" spans="3:7" ht="12.75">
      <c r="C680" s="2"/>
      <c r="D680" s="2"/>
      <c r="G680" s="9"/>
    </row>
    <row r="681" spans="3:7" ht="12.75">
      <c r="C681" s="2"/>
      <c r="D681" s="2"/>
      <c r="G681" s="9"/>
    </row>
    <row r="682" spans="3:7" ht="12.75">
      <c r="C682" s="2"/>
      <c r="D682" s="2"/>
      <c r="G682" s="9"/>
    </row>
    <row r="683" spans="3:7" ht="12.75">
      <c r="C683" s="2"/>
      <c r="D683" s="2"/>
      <c r="G683" s="9"/>
    </row>
    <row r="684" spans="3:7" ht="12.75">
      <c r="C684" s="2"/>
      <c r="D684" s="2"/>
      <c r="G684" s="9"/>
    </row>
    <row r="685" spans="3:7" ht="12.75">
      <c r="C685" s="2"/>
      <c r="D685" s="2"/>
      <c r="G685" s="9"/>
    </row>
    <row r="686" spans="3:7" ht="12.75">
      <c r="C686" s="2"/>
      <c r="D686" s="2"/>
      <c r="G686" s="9"/>
    </row>
    <row r="687" spans="3:7" ht="12.75">
      <c r="C687" s="2"/>
      <c r="D687" s="2"/>
      <c r="G687" s="9"/>
    </row>
    <row r="688" spans="3:7" ht="12.75">
      <c r="C688" s="2"/>
      <c r="D688" s="2"/>
      <c r="G688" s="9"/>
    </row>
    <row r="689" spans="3:7" ht="12.75">
      <c r="C689" s="2"/>
      <c r="D689" s="2"/>
      <c r="G689" s="9"/>
    </row>
    <row r="690" spans="3:7" ht="12.75">
      <c r="C690" s="2"/>
      <c r="D690" s="2"/>
      <c r="G690" s="9"/>
    </row>
    <row r="691" spans="3:7" ht="12.75">
      <c r="C691" s="2"/>
      <c r="D691" s="2"/>
      <c r="G691" s="9"/>
    </row>
    <row r="692" spans="3:7" ht="12.75">
      <c r="C692" s="2"/>
      <c r="D692" s="2"/>
      <c r="G692" s="9"/>
    </row>
    <row r="693" spans="3:7" ht="12.75">
      <c r="C693" s="2"/>
      <c r="D693" s="2"/>
      <c r="G693" s="9"/>
    </row>
    <row r="694" spans="3:7" ht="12.75">
      <c r="C694" s="2"/>
      <c r="D694" s="2"/>
      <c r="G694" s="9"/>
    </row>
    <row r="695" spans="3:7" ht="12.75">
      <c r="C695" s="2"/>
      <c r="D695" s="2"/>
      <c r="G695" s="9"/>
    </row>
    <row r="696" spans="3:7" ht="12.75">
      <c r="C696" s="2"/>
      <c r="D696" s="2"/>
      <c r="G696" s="9"/>
    </row>
    <row r="697" spans="3:7" ht="12.75">
      <c r="C697" s="2"/>
      <c r="D697" s="2"/>
      <c r="G697" s="9"/>
    </row>
    <row r="698" spans="3:7" ht="12.75">
      <c r="C698" s="2"/>
      <c r="D698" s="2"/>
      <c r="G698" s="9"/>
    </row>
    <row r="699" spans="3:7" ht="12.75">
      <c r="C699" s="2"/>
      <c r="D699" s="2"/>
      <c r="G699" s="9"/>
    </row>
    <row r="700" spans="3:7" ht="12.75">
      <c r="C700" s="2"/>
      <c r="D700" s="2"/>
      <c r="G700" s="9"/>
    </row>
    <row r="701" spans="3:7" ht="12.75">
      <c r="C701" s="2"/>
      <c r="D701" s="2"/>
      <c r="G701" s="9"/>
    </row>
    <row r="702" spans="3:7" ht="12.75">
      <c r="C702" s="2"/>
      <c r="D702" s="2"/>
      <c r="G702" s="9"/>
    </row>
    <row r="703" spans="3:7" ht="12.75">
      <c r="C703" s="2"/>
      <c r="D703" s="2"/>
      <c r="G703" s="9"/>
    </row>
    <row r="704" spans="3:7" ht="12.75">
      <c r="C704" s="2"/>
      <c r="D704" s="2"/>
      <c r="G704" s="9"/>
    </row>
    <row r="705" spans="3:7" ht="12.75">
      <c r="C705" s="2"/>
      <c r="D705" s="2"/>
      <c r="G705" s="9"/>
    </row>
    <row r="706" spans="3:7" ht="12.75">
      <c r="C706" s="2"/>
      <c r="D706" s="2"/>
      <c r="G706" s="9"/>
    </row>
    <row r="707" spans="3:7" ht="12.75">
      <c r="C707" s="2"/>
      <c r="D707" s="2"/>
      <c r="G707" s="9"/>
    </row>
    <row r="708" spans="3:7" ht="12.75">
      <c r="C708" s="2"/>
      <c r="D708" s="2"/>
      <c r="G708" s="9"/>
    </row>
    <row r="709" spans="3:7" ht="12.75">
      <c r="C709" s="2"/>
      <c r="D709" s="2"/>
      <c r="G709" s="9"/>
    </row>
    <row r="710" spans="3:7" ht="12.75">
      <c r="C710" s="2"/>
      <c r="D710" s="2"/>
      <c r="G710" s="9"/>
    </row>
    <row r="711" spans="3:7" ht="12.75">
      <c r="C711" s="2"/>
      <c r="D711" s="2"/>
      <c r="G711" s="9"/>
    </row>
    <row r="712" spans="3:7" ht="12.75">
      <c r="C712" s="2"/>
      <c r="D712" s="2"/>
      <c r="G712" s="9"/>
    </row>
    <row r="713" spans="3:7" ht="12.75">
      <c r="C713" s="2"/>
      <c r="D713" s="2"/>
      <c r="G713" s="9"/>
    </row>
    <row r="714" spans="3:7" ht="12.75">
      <c r="C714" s="2"/>
      <c r="D714" s="2"/>
      <c r="G714" s="9"/>
    </row>
    <row r="715" spans="3:7" ht="12.75">
      <c r="C715" s="2"/>
      <c r="D715" s="2"/>
      <c r="G715" s="9"/>
    </row>
    <row r="716" spans="3:7" ht="12.75">
      <c r="C716" s="2"/>
      <c r="D716" s="2"/>
      <c r="G716" s="9"/>
    </row>
    <row r="717" spans="3:7" ht="12.75">
      <c r="C717" s="2"/>
      <c r="D717" s="2"/>
      <c r="G717" s="9"/>
    </row>
    <row r="718" spans="3:7" ht="12.75">
      <c r="C718" s="2"/>
      <c r="D718" s="2"/>
      <c r="G718" s="9"/>
    </row>
    <row r="719" spans="3:7" ht="12.75">
      <c r="C719" s="2"/>
      <c r="D719" s="2"/>
      <c r="G719" s="9"/>
    </row>
    <row r="720" spans="3:7" ht="12.75">
      <c r="C720" s="2"/>
      <c r="D720" s="2"/>
      <c r="G720" s="9"/>
    </row>
    <row r="721" spans="3:7" ht="12.75">
      <c r="C721" s="2"/>
      <c r="D721" s="2"/>
      <c r="G721" s="9"/>
    </row>
    <row r="722" spans="3:7" ht="12.75">
      <c r="C722" s="2"/>
      <c r="D722" s="2"/>
      <c r="G722" s="9"/>
    </row>
    <row r="723" spans="3:7" ht="12.75">
      <c r="C723" s="2"/>
      <c r="D723" s="2"/>
      <c r="G723" s="9"/>
    </row>
    <row r="724" spans="3:7" ht="12.75">
      <c r="C724" s="2"/>
      <c r="D724" s="2"/>
      <c r="G724" s="9"/>
    </row>
    <row r="725" spans="3:7" ht="12.75">
      <c r="C725" s="2"/>
      <c r="D725" s="2"/>
      <c r="G725" s="9"/>
    </row>
    <row r="726" spans="3:7" ht="12.75">
      <c r="C726" s="2"/>
      <c r="D726" s="2"/>
      <c r="G726" s="9"/>
    </row>
    <row r="727" spans="3:7" ht="12.75">
      <c r="C727" s="2"/>
      <c r="D727" s="2"/>
      <c r="G727" s="9"/>
    </row>
    <row r="728" spans="3:7" ht="12.75">
      <c r="C728" s="2"/>
      <c r="D728" s="2"/>
      <c r="G728" s="9"/>
    </row>
    <row r="729" spans="3:7" ht="12.75">
      <c r="C729" s="2"/>
      <c r="D729" s="2"/>
      <c r="G729" s="9"/>
    </row>
    <row r="730" spans="3:7" ht="12.75">
      <c r="C730" s="2"/>
      <c r="D730" s="2"/>
      <c r="G730" s="9"/>
    </row>
    <row r="731" spans="3:7" ht="12.75">
      <c r="C731" s="2"/>
      <c r="D731" s="2"/>
      <c r="G731" s="9"/>
    </row>
    <row r="732" spans="3:7" ht="12.75">
      <c r="C732" s="2"/>
      <c r="D732" s="2"/>
      <c r="G732" s="9"/>
    </row>
    <row r="733" spans="3:7" ht="12.75">
      <c r="C733" s="2"/>
      <c r="D733" s="2"/>
      <c r="G733" s="9"/>
    </row>
    <row r="734" spans="3:7" ht="12.75">
      <c r="C734" s="2"/>
      <c r="D734" s="2"/>
      <c r="G734" s="9"/>
    </row>
    <row r="735" spans="3:7" ht="12.75">
      <c r="C735" s="2"/>
      <c r="D735" s="2"/>
      <c r="G735" s="9"/>
    </row>
    <row r="736" spans="3:7" ht="12.75">
      <c r="C736" s="2"/>
      <c r="D736" s="2"/>
      <c r="G736" s="9"/>
    </row>
    <row r="737" spans="3:7" ht="12.75">
      <c r="C737" s="2"/>
      <c r="D737" s="2"/>
      <c r="G737" s="9"/>
    </row>
    <row r="738" spans="3:7" ht="12.75">
      <c r="C738" s="2"/>
      <c r="D738" s="2"/>
      <c r="G738" s="9"/>
    </row>
    <row r="739" spans="3:7" ht="12.75">
      <c r="C739" s="2"/>
      <c r="D739" s="2"/>
      <c r="G739" s="9"/>
    </row>
    <row r="740" spans="3:7" ht="12.75">
      <c r="C740" s="2"/>
      <c r="D740" s="2"/>
      <c r="G740" s="9"/>
    </row>
    <row r="741" spans="3:7" ht="12.75">
      <c r="C741" s="2"/>
      <c r="D741" s="2"/>
      <c r="G741" s="9"/>
    </row>
    <row r="742" spans="3:7" ht="12.75">
      <c r="C742" s="2"/>
      <c r="D742" s="2"/>
      <c r="G742" s="9"/>
    </row>
    <row r="743" spans="3:7" ht="12.75">
      <c r="C743" s="2"/>
      <c r="D743" s="2"/>
      <c r="G743" s="9"/>
    </row>
    <row r="744" spans="3:7" ht="12.75">
      <c r="C744" s="2"/>
      <c r="D744" s="2"/>
      <c r="G744" s="9"/>
    </row>
    <row r="745" spans="3:7" ht="12.75">
      <c r="C745" s="2"/>
      <c r="D745" s="2"/>
      <c r="G745" s="9"/>
    </row>
    <row r="746" spans="3:7" ht="12.75">
      <c r="C746" s="2"/>
      <c r="D746" s="2"/>
      <c r="G746" s="9"/>
    </row>
    <row r="747" spans="3:7" ht="12.75">
      <c r="C747" s="2"/>
      <c r="D747" s="2"/>
      <c r="G747" s="9"/>
    </row>
    <row r="748" spans="3:7" ht="12.75">
      <c r="C748" s="2"/>
      <c r="D748" s="2"/>
      <c r="G748" s="9"/>
    </row>
    <row r="749" spans="3:7" ht="12.75">
      <c r="C749" s="2"/>
      <c r="D749" s="2"/>
      <c r="G749" s="9"/>
    </row>
    <row r="750" spans="3:7" ht="12.75">
      <c r="C750" s="2"/>
      <c r="D750" s="2"/>
      <c r="G750" s="9"/>
    </row>
    <row r="751" spans="3:7" ht="12.75">
      <c r="C751" s="2"/>
      <c r="D751" s="2"/>
      <c r="G751" s="9"/>
    </row>
    <row r="752" spans="3:7" ht="12.75">
      <c r="C752" s="2"/>
      <c r="D752" s="2"/>
      <c r="G752" s="9"/>
    </row>
    <row r="753" spans="3:7" ht="12.75">
      <c r="C753" s="2"/>
      <c r="D753" s="2"/>
      <c r="G753" s="9"/>
    </row>
    <row r="754" spans="3:7" ht="12.75">
      <c r="C754" s="2"/>
      <c r="D754" s="2"/>
      <c r="G754" s="9"/>
    </row>
    <row r="755" spans="3:7" ht="12.75">
      <c r="C755" s="2"/>
      <c r="D755" s="2"/>
      <c r="G755" s="9"/>
    </row>
    <row r="756" spans="3:7" ht="12.75">
      <c r="C756" s="2"/>
      <c r="D756" s="2"/>
      <c r="G756" s="9"/>
    </row>
    <row r="757" spans="3:7" ht="12.75">
      <c r="C757" s="2"/>
      <c r="D757" s="2"/>
      <c r="G757" s="9"/>
    </row>
    <row r="758" spans="3:7" ht="12.75">
      <c r="C758" s="2"/>
      <c r="D758" s="2"/>
      <c r="G758" s="9"/>
    </row>
    <row r="759" spans="3:7" ht="12.75">
      <c r="C759" s="2"/>
      <c r="D759" s="2"/>
      <c r="G759" s="9"/>
    </row>
    <row r="760" spans="3:7" ht="12.75">
      <c r="C760" s="2"/>
      <c r="D760" s="2"/>
      <c r="G760" s="9"/>
    </row>
    <row r="761" spans="3:7" ht="12.75">
      <c r="C761" s="2"/>
      <c r="D761" s="2"/>
      <c r="G761" s="9"/>
    </row>
    <row r="762" spans="3:7" ht="12.75">
      <c r="C762" s="2"/>
      <c r="D762" s="2"/>
      <c r="G762" s="9"/>
    </row>
    <row r="763" spans="3:7" ht="12.75">
      <c r="C763" s="2"/>
      <c r="D763" s="2"/>
      <c r="G763" s="9"/>
    </row>
    <row r="764" spans="3:7" ht="12.75">
      <c r="C764" s="2"/>
      <c r="D764" s="2"/>
      <c r="G764" s="9"/>
    </row>
    <row r="765" spans="3:7" ht="12.75">
      <c r="C765" s="2"/>
      <c r="D765" s="2"/>
      <c r="G765" s="9"/>
    </row>
    <row r="766" spans="3:7" ht="12.75">
      <c r="C766" s="2"/>
      <c r="D766" s="2"/>
      <c r="G766" s="9"/>
    </row>
    <row r="767" spans="3:7" ht="12.75">
      <c r="C767" s="2"/>
      <c r="D767" s="2"/>
      <c r="G767" s="9"/>
    </row>
    <row r="768" spans="3:7" ht="12.75">
      <c r="C768" s="2"/>
      <c r="D768" s="2"/>
      <c r="G768" s="9"/>
    </row>
    <row r="769" spans="3:7" ht="12.75">
      <c r="C769" s="2"/>
      <c r="D769" s="2"/>
      <c r="G769" s="9"/>
    </row>
    <row r="770" spans="3:7" ht="12.75">
      <c r="C770" s="2"/>
      <c r="D770" s="2"/>
      <c r="G770" s="9"/>
    </row>
    <row r="771" spans="3:7" ht="12.75">
      <c r="C771" s="2"/>
      <c r="D771" s="2"/>
      <c r="G771" s="9"/>
    </row>
    <row r="772" spans="3:7" ht="12.75">
      <c r="C772" s="2"/>
      <c r="D772" s="2"/>
      <c r="G772" s="9"/>
    </row>
    <row r="773" spans="3:7" ht="12.75">
      <c r="C773" s="2"/>
      <c r="D773" s="2"/>
      <c r="G773" s="9"/>
    </row>
    <row r="774" spans="3:7" ht="12.75">
      <c r="C774" s="2"/>
      <c r="D774" s="2"/>
      <c r="G774" s="9"/>
    </row>
    <row r="775" spans="3:7" ht="12.75">
      <c r="C775" s="2"/>
      <c r="D775" s="2"/>
      <c r="G775" s="9"/>
    </row>
    <row r="776" spans="3:7" ht="12.75">
      <c r="C776" s="2"/>
      <c r="D776" s="2"/>
      <c r="G776" s="9"/>
    </row>
    <row r="777" spans="3:7" ht="12.75">
      <c r="C777" s="2"/>
      <c r="D777" s="2"/>
      <c r="G777" s="9"/>
    </row>
    <row r="778" spans="3:7" ht="12.75">
      <c r="C778" s="2"/>
      <c r="D778" s="2"/>
      <c r="G778" s="9"/>
    </row>
    <row r="779" spans="3:7" ht="12.75">
      <c r="C779" s="2"/>
      <c r="D779" s="2"/>
      <c r="G779" s="9"/>
    </row>
    <row r="780" spans="3:7" ht="12.75">
      <c r="C780" s="2"/>
      <c r="D780" s="2"/>
      <c r="G780" s="9"/>
    </row>
    <row r="781" spans="3:7" ht="12.75">
      <c r="C781" s="2"/>
      <c r="D781" s="2"/>
      <c r="G781" s="9"/>
    </row>
    <row r="782" spans="3:7" ht="12.75">
      <c r="C782" s="2"/>
      <c r="D782" s="2"/>
      <c r="G782" s="9"/>
    </row>
    <row r="783" spans="3:7" ht="12.75">
      <c r="C783" s="2"/>
      <c r="D783" s="2"/>
      <c r="G783" s="9"/>
    </row>
    <row r="784" spans="3:7" ht="12.75">
      <c r="C784" s="2"/>
      <c r="D784" s="2"/>
      <c r="G784" s="9"/>
    </row>
    <row r="785" spans="3:7" ht="12.75">
      <c r="C785" s="2"/>
      <c r="D785" s="2"/>
      <c r="G785" s="9"/>
    </row>
    <row r="786" spans="3:7" ht="12.75">
      <c r="C786" s="2"/>
      <c r="D786" s="2"/>
      <c r="G786" s="9"/>
    </row>
    <row r="787" spans="3:7" ht="12.75">
      <c r="C787" s="2"/>
      <c r="D787" s="2"/>
      <c r="G787" s="9"/>
    </row>
    <row r="788" spans="3:7" ht="12.75">
      <c r="C788" s="2"/>
      <c r="D788" s="2"/>
      <c r="G788" s="9"/>
    </row>
    <row r="789" spans="3:7" ht="12.75">
      <c r="C789" s="2"/>
      <c r="D789" s="2"/>
      <c r="G789" s="9"/>
    </row>
    <row r="790" spans="3:7" ht="12.75">
      <c r="C790" s="2"/>
      <c r="D790" s="2"/>
      <c r="G790" s="9"/>
    </row>
    <row r="791" spans="3:7" ht="12.75">
      <c r="C791" s="2"/>
      <c r="D791" s="2"/>
      <c r="G791" s="9"/>
    </row>
    <row r="792" spans="3:7" ht="12.75">
      <c r="C792" s="2"/>
      <c r="D792" s="2"/>
      <c r="G792" s="9"/>
    </row>
    <row r="793" spans="3:7" ht="12.75">
      <c r="C793" s="2"/>
      <c r="D793" s="2"/>
      <c r="G793" s="9"/>
    </row>
    <row r="794" spans="3:7" ht="12.75">
      <c r="C794" s="2"/>
      <c r="D794" s="2"/>
      <c r="G794" s="9"/>
    </row>
    <row r="795" spans="3:7" ht="12.75">
      <c r="C795" s="2"/>
      <c r="D795" s="2"/>
      <c r="G795" s="9"/>
    </row>
    <row r="796" spans="3:7" ht="12.75">
      <c r="C796" s="2"/>
      <c r="D796" s="2"/>
      <c r="G796" s="9"/>
    </row>
    <row r="797" spans="3:7" ht="12.75">
      <c r="C797" s="2"/>
      <c r="D797" s="2"/>
      <c r="G797" s="9"/>
    </row>
    <row r="798" spans="3:7" ht="12.75">
      <c r="C798" s="2"/>
      <c r="D798" s="2"/>
      <c r="G798" s="9"/>
    </row>
    <row r="799" spans="3:7" ht="12.75">
      <c r="C799" s="2"/>
      <c r="D799" s="2"/>
      <c r="G799" s="9"/>
    </row>
    <row r="800" spans="3:7" ht="12.75">
      <c r="C800" s="2"/>
      <c r="D800" s="2"/>
      <c r="G800" s="9"/>
    </row>
    <row r="801" spans="3:7" ht="12.75">
      <c r="C801" s="2"/>
      <c r="D801" s="2"/>
      <c r="G801" s="9"/>
    </row>
    <row r="802" spans="3:7" ht="12.75">
      <c r="C802" s="2"/>
      <c r="D802" s="2"/>
      <c r="G802" s="9"/>
    </row>
    <row r="803" spans="3:7" ht="12.75">
      <c r="C803" s="2"/>
      <c r="D803" s="2"/>
      <c r="G803" s="9"/>
    </row>
    <row r="804" spans="3:7" ht="12.75">
      <c r="C804" s="2"/>
      <c r="D804" s="2"/>
      <c r="G804" s="9"/>
    </row>
    <row r="805" spans="3:7" ht="12.75">
      <c r="C805" s="2"/>
      <c r="D805" s="2"/>
      <c r="G805" s="9"/>
    </row>
    <row r="806" spans="3:7" ht="12.75">
      <c r="C806" s="2"/>
      <c r="D806" s="2"/>
      <c r="G806" s="9"/>
    </row>
    <row r="807" spans="3:7" ht="12.75">
      <c r="C807" s="2"/>
      <c r="D807" s="2"/>
      <c r="G807" s="9"/>
    </row>
    <row r="808" spans="3:7" ht="12.75">
      <c r="C808" s="2"/>
      <c r="D808" s="2"/>
      <c r="G808" s="9"/>
    </row>
    <row r="809" spans="3:7" ht="12.75">
      <c r="C809" s="2"/>
      <c r="D809" s="2"/>
      <c r="G809" s="9"/>
    </row>
    <row r="810" spans="3:7" ht="12.75">
      <c r="C810" s="2"/>
      <c r="D810" s="2"/>
      <c r="G810" s="9"/>
    </row>
    <row r="811" spans="3:7" ht="12.75">
      <c r="C811" s="2"/>
      <c r="D811" s="2"/>
      <c r="G811" s="9"/>
    </row>
    <row r="812" spans="3:7" ht="12.75">
      <c r="C812" s="2"/>
      <c r="D812" s="2"/>
      <c r="G812" s="9"/>
    </row>
    <row r="813" spans="3:7" ht="12.75">
      <c r="C813" s="2"/>
      <c r="D813" s="2"/>
      <c r="G813" s="9"/>
    </row>
    <row r="814" spans="3:7" ht="12.75">
      <c r="C814" s="2"/>
      <c r="D814" s="2"/>
      <c r="G814" s="9"/>
    </row>
    <row r="815" spans="3:7" ht="12.75">
      <c r="C815" s="2"/>
      <c r="D815" s="2"/>
      <c r="G815" s="9"/>
    </row>
    <row r="816" spans="3:7" ht="12.75">
      <c r="C816" s="2"/>
      <c r="D816" s="2"/>
      <c r="G816" s="9"/>
    </row>
    <row r="817" spans="3:7" ht="12.75">
      <c r="C817" s="2"/>
      <c r="D817" s="2"/>
      <c r="G817" s="9"/>
    </row>
    <row r="818" spans="3:7" ht="12.75">
      <c r="C818" s="2"/>
      <c r="D818" s="2"/>
      <c r="G818" s="9"/>
    </row>
    <row r="819" spans="3:7" ht="12.75">
      <c r="C819" s="2"/>
      <c r="D819" s="2"/>
      <c r="G819" s="9"/>
    </row>
    <row r="820" spans="3:7" ht="12.75">
      <c r="C820" s="2"/>
      <c r="D820" s="2"/>
      <c r="G820" s="9"/>
    </row>
    <row r="821" spans="3:7" ht="12.75">
      <c r="C821" s="2"/>
      <c r="D821" s="2"/>
      <c r="G821" s="9"/>
    </row>
    <row r="822" spans="3:7" ht="12.75">
      <c r="C822" s="2"/>
      <c r="D822" s="2"/>
      <c r="G822" s="9"/>
    </row>
    <row r="823" spans="3:7" ht="12.75">
      <c r="C823" s="2"/>
      <c r="D823" s="2"/>
      <c r="G823" s="9"/>
    </row>
    <row r="824" spans="3:7" ht="12.75">
      <c r="C824" s="2"/>
      <c r="D824" s="2"/>
      <c r="G824" s="9"/>
    </row>
    <row r="825" spans="3:7" ht="12.75">
      <c r="C825" s="2"/>
      <c r="D825" s="2"/>
      <c r="G825" s="9"/>
    </row>
    <row r="826" spans="3:7" ht="12.75">
      <c r="C826" s="2"/>
      <c r="D826" s="2"/>
      <c r="G826" s="9"/>
    </row>
    <row r="827" spans="3:7" ht="12.75">
      <c r="C827" s="2"/>
      <c r="D827" s="2"/>
      <c r="G827" s="9"/>
    </row>
    <row r="828" spans="3:7" ht="12.75">
      <c r="C828" s="2"/>
      <c r="D828" s="2"/>
      <c r="G828" s="9"/>
    </row>
    <row r="829" spans="3:7" ht="12.75">
      <c r="C829" s="2"/>
      <c r="D829" s="2"/>
      <c r="G829" s="9"/>
    </row>
    <row r="830" spans="3:7" ht="12.75">
      <c r="C830" s="2"/>
      <c r="D830" s="2"/>
      <c r="G830" s="9"/>
    </row>
    <row r="831" spans="3:7" ht="12.75">
      <c r="C831" s="2"/>
      <c r="D831" s="2"/>
      <c r="G831" s="9"/>
    </row>
    <row r="832" spans="3:7" ht="12.75">
      <c r="C832" s="2"/>
      <c r="D832" s="2"/>
      <c r="G832" s="9"/>
    </row>
    <row r="833" spans="3:7" ht="12.75">
      <c r="C833" s="2"/>
      <c r="D833" s="2"/>
      <c r="G833" s="9"/>
    </row>
    <row r="834" spans="3:7" ht="12.75">
      <c r="C834" s="2"/>
      <c r="D834" s="2"/>
      <c r="G834" s="9"/>
    </row>
    <row r="835" spans="3:7" ht="12.75">
      <c r="C835" s="2"/>
      <c r="D835" s="2"/>
      <c r="G835" s="9"/>
    </row>
    <row r="836" spans="3:7" ht="12.75">
      <c r="C836" s="2"/>
      <c r="D836" s="2"/>
      <c r="G836" s="9"/>
    </row>
    <row r="837" spans="3:7" ht="12.75">
      <c r="C837" s="2"/>
      <c r="D837" s="2"/>
      <c r="G837" s="9"/>
    </row>
    <row r="838" spans="3:7" ht="12.75">
      <c r="C838" s="2"/>
      <c r="D838" s="2"/>
      <c r="G838" s="9"/>
    </row>
    <row r="839" spans="3:7" ht="12.75">
      <c r="C839" s="2"/>
      <c r="D839" s="2"/>
      <c r="G839" s="9"/>
    </row>
    <row r="840" spans="3:7" ht="12.75">
      <c r="C840" s="2"/>
      <c r="D840" s="2"/>
      <c r="G840" s="9"/>
    </row>
    <row r="841" spans="3:7" ht="12.75">
      <c r="C841" s="2"/>
      <c r="D841" s="2"/>
      <c r="G841" s="9"/>
    </row>
    <row r="842" spans="3:7" ht="12.75">
      <c r="C842" s="2"/>
      <c r="D842" s="2"/>
      <c r="G842" s="9"/>
    </row>
    <row r="843" spans="3:7" ht="12.75">
      <c r="C843" s="2"/>
      <c r="D843" s="2"/>
      <c r="G843" s="9"/>
    </row>
    <row r="844" spans="3:7" ht="12.75">
      <c r="C844" s="2"/>
      <c r="D844" s="2"/>
      <c r="G844" s="9"/>
    </row>
    <row r="845" spans="3:7" ht="12.75">
      <c r="C845" s="2"/>
      <c r="D845" s="2"/>
      <c r="G845" s="9"/>
    </row>
    <row r="846" spans="3:7" ht="12.75">
      <c r="C846" s="2"/>
      <c r="D846" s="2"/>
      <c r="G846" s="9"/>
    </row>
    <row r="847" spans="3:7" ht="12.75">
      <c r="C847" s="2"/>
      <c r="D847" s="2"/>
      <c r="G847" s="9"/>
    </row>
    <row r="848" spans="3:7" ht="12.75">
      <c r="C848" s="2"/>
      <c r="D848" s="2"/>
      <c r="G848" s="9"/>
    </row>
    <row r="849" spans="3:7" ht="12.75">
      <c r="C849" s="2"/>
      <c r="D849" s="2"/>
      <c r="G849" s="9"/>
    </row>
    <row r="850" spans="3:7" ht="12.75">
      <c r="C850" s="2"/>
      <c r="D850" s="2"/>
      <c r="G850" s="9"/>
    </row>
    <row r="851" spans="3:7" ht="12.75">
      <c r="C851" s="2"/>
      <c r="D851" s="2"/>
      <c r="G851" s="9"/>
    </row>
    <row r="852" spans="3:7" ht="12.75">
      <c r="C852" s="2"/>
      <c r="D852" s="2"/>
      <c r="G852" s="9"/>
    </row>
  </sheetData>
  <mergeCells count="4">
    <mergeCell ref="A2:A3"/>
    <mergeCell ref="B2:B3"/>
    <mergeCell ref="D2:P2"/>
    <mergeCell ref="C2:C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2"/>
  <sheetViews>
    <sheetView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9" sqref="AC9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12.7109375" style="3" customWidth="1"/>
    <col min="5" max="5" width="12.140625" style="3" customWidth="1"/>
    <col min="6" max="6" width="9.57421875" style="3" customWidth="1"/>
    <col min="7" max="7" width="10.57421875" style="3" customWidth="1"/>
    <col min="8" max="8" width="12.57421875" style="3" customWidth="1"/>
    <col min="9" max="9" width="8.8515625" style="3" customWidth="1"/>
    <col min="10" max="11" width="8.8515625" style="4" customWidth="1"/>
    <col min="12" max="12" width="8.8515625" style="11" customWidth="1"/>
    <col min="13" max="14" width="8.8515625" style="13" customWidth="1"/>
    <col min="15" max="20" width="8.8515625" style="0" customWidth="1"/>
    <col min="22" max="22" width="11.421875" style="0" bestFit="1" customWidth="1"/>
    <col min="23" max="23" width="11.00390625" style="0" bestFit="1" customWidth="1"/>
    <col min="24" max="24" width="10.421875" style="0" bestFit="1" customWidth="1"/>
    <col min="25" max="25" width="10.00390625" style="0" bestFit="1" customWidth="1"/>
    <col min="26" max="26" width="11.140625" style="0" bestFit="1" customWidth="1"/>
    <col min="27" max="27" width="10.8515625" style="0" bestFit="1" customWidth="1"/>
    <col min="28" max="28" width="11.421875" style="0" bestFit="1" customWidth="1"/>
    <col min="29" max="29" width="11.00390625" style="0" bestFit="1" customWidth="1"/>
    <col min="30" max="30" width="11.57421875" style="0" bestFit="1" customWidth="1"/>
    <col min="31" max="31" width="11.140625" style="0" bestFit="1" customWidth="1"/>
    <col min="32" max="32" width="11.421875" style="0" bestFit="1" customWidth="1"/>
    <col min="33" max="33" width="11.00390625" style="0" bestFit="1" customWidth="1"/>
    <col min="34" max="35" width="11.00390625" style="0" customWidth="1"/>
  </cols>
  <sheetData>
    <row r="1" spans="1:2" ht="24" thickBot="1">
      <c r="A1" s="45" t="s">
        <v>288</v>
      </c>
      <c r="B1" s="45"/>
    </row>
    <row r="2" spans="1:35" s="5" customFormat="1" ht="13.5" customHeight="1" thickTop="1">
      <c r="A2" s="302" t="s">
        <v>257</v>
      </c>
      <c r="B2" s="304" t="s">
        <v>17</v>
      </c>
      <c r="C2" s="308" t="s">
        <v>255</v>
      </c>
      <c r="D2" s="308" t="s">
        <v>287</v>
      </c>
      <c r="E2" s="308" t="s">
        <v>292</v>
      </c>
      <c r="F2" s="312" t="s">
        <v>135</v>
      </c>
      <c r="G2" s="297" t="s">
        <v>293</v>
      </c>
      <c r="H2" s="297" t="s">
        <v>294</v>
      </c>
      <c r="I2" s="306" t="s">
        <v>18</v>
      </c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10"/>
      <c r="V2" s="299" t="s">
        <v>18</v>
      </c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1"/>
    </row>
    <row r="3" spans="1:35" s="5" customFormat="1" ht="26.25" thickBot="1">
      <c r="A3" s="303"/>
      <c r="B3" s="305"/>
      <c r="C3" s="309"/>
      <c r="D3" s="309"/>
      <c r="E3" s="309"/>
      <c r="F3" s="313"/>
      <c r="G3" s="298"/>
      <c r="H3" s="298"/>
      <c r="I3" s="15" t="s">
        <v>285</v>
      </c>
      <c r="J3" s="15" t="s">
        <v>286</v>
      </c>
      <c r="K3" s="15" t="s">
        <v>314</v>
      </c>
      <c r="L3" s="241" t="s">
        <v>281</v>
      </c>
      <c r="M3" s="74" t="s">
        <v>282</v>
      </c>
      <c r="N3" s="15" t="s">
        <v>315</v>
      </c>
      <c r="O3" s="241" t="s">
        <v>283</v>
      </c>
      <c r="P3" s="243" t="s">
        <v>284</v>
      </c>
      <c r="Q3" s="244" t="s">
        <v>316</v>
      </c>
      <c r="R3" s="15" t="s">
        <v>311</v>
      </c>
      <c r="S3" s="15" t="s">
        <v>312</v>
      </c>
      <c r="T3" s="15" t="s">
        <v>313</v>
      </c>
      <c r="U3" s="206" t="s">
        <v>19</v>
      </c>
      <c r="V3" s="202" t="s">
        <v>317</v>
      </c>
      <c r="W3" s="294" t="s">
        <v>318</v>
      </c>
      <c r="X3" s="294" t="s">
        <v>319</v>
      </c>
      <c r="Y3" s="201" t="s">
        <v>320</v>
      </c>
      <c r="Z3" s="201" t="s">
        <v>322</v>
      </c>
      <c r="AA3" s="201" t="s">
        <v>321</v>
      </c>
      <c r="AB3" s="201" t="s">
        <v>324</v>
      </c>
      <c r="AC3" s="201" t="s">
        <v>323</v>
      </c>
      <c r="AD3" s="201" t="s">
        <v>325</v>
      </c>
      <c r="AE3" s="201" t="s">
        <v>326</v>
      </c>
      <c r="AF3" s="201" t="s">
        <v>327</v>
      </c>
      <c r="AG3" s="201" t="s">
        <v>328</v>
      </c>
      <c r="AH3" s="295" t="s">
        <v>330</v>
      </c>
      <c r="AI3" s="296" t="s">
        <v>329</v>
      </c>
    </row>
    <row r="4" spans="1:35" s="1" customFormat="1" ht="13.5" thickTop="1">
      <c r="A4" s="46">
        <v>1</v>
      </c>
      <c r="B4" s="42" t="s">
        <v>164</v>
      </c>
      <c r="C4" s="44">
        <v>1450</v>
      </c>
      <c r="D4" s="53">
        <f aca="true" t="shared" si="0" ref="D4:D16">(C4/F4)*G4</f>
        <v>1364.7058823529412</v>
      </c>
      <c r="E4" s="54">
        <f aca="true" t="shared" si="1" ref="E4:E16">(C4/F4)*H4</f>
        <v>85.29411764705883</v>
      </c>
      <c r="F4" s="75">
        <v>17</v>
      </c>
      <c r="G4" s="43">
        <v>16</v>
      </c>
      <c r="H4" s="43">
        <v>1</v>
      </c>
      <c r="I4" s="122">
        <v>11</v>
      </c>
      <c r="J4" s="43"/>
      <c r="K4" s="204">
        <f>I4+J4</f>
        <v>11</v>
      </c>
      <c r="L4" s="122">
        <v>6</v>
      </c>
      <c r="M4" s="240"/>
      <c r="N4" s="114">
        <f>L4+M4</f>
        <v>6</v>
      </c>
      <c r="O4" s="107"/>
      <c r="P4" s="108"/>
      <c r="Q4" s="204">
        <f>O4+P4</f>
        <v>0</v>
      </c>
      <c r="R4" s="227"/>
      <c r="S4" s="227">
        <v>4</v>
      </c>
      <c r="T4" s="227"/>
      <c r="U4" s="207">
        <f aca="true" t="shared" si="2" ref="U4:U18">SUM(I4:S4)</f>
        <v>38</v>
      </c>
      <c r="V4" s="248">
        <f aca="true" t="shared" si="3" ref="V4:V67">K4/C4*100</f>
        <v>0.7586206896551724</v>
      </c>
      <c r="W4" s="272">
        <f aca="true" t="shared" si="4" ref="W4:W67">K4/F4</f>
        <v>0.6470588235294118</v>
      </c>
      <c r="X4" s="282">
        <f aca="true" t="shared" si="5" ref="X4:X67">N4/C4*100</f>
        <v>0.41379310344827586</v>
      </c>
      <c r="Y4" s="283">
        <f aca="true" t="shared" si="6" ref="Y4:Y67">N4/F4</f>
        <v>0.35294117647058826</v>
      </c>
      <c r="Z4" s="282">
        <f aca="true" t="shared" si="7" ref="Z4:Z67">Q4/C4*100</f>
        <v>0</v>
      </c>
      <c r="AA4" s="283">
        <f aca="true" t="shared" si="8" ref="AA4:AA67">Q4/F4</f>
        <v>0</v>
      </c>
      <c r="AB4" s="282">
        <f aca="true" t="shared" si="9" ref="AB4:AB67">R4/C4*100</f>
        <v>0</v>
      </c>
      <c r="AC4" s="283">
        <f aca="true" t="shared" si="10" ref="AC4:AC67">R4/F4</f>
        <v>0</v>
      </c>
      <c r="AD4" s="282">
        <f aca="true" t="shared" si="11" ref="AD4:AD67">S4/C4*100</f>
        <v>0.27586206896551724</v>
      </c>
      <c r="AE4" s="283">
        <f aca="true" t="shared" si="12" ref="AE4:AE67">S4/F4</f>
        <v>0.23529411764705882</v>
      </c>
      <c r="AF4" s="282">
        <f aca="true" t="shared" si="13" ref="AF4:AF67">T4/C4*100</f>
        <v>0</v>
      </c>
      <c r="AG4" s="283">
        <f aca="true" t="shared" si="14" ref="AG4:AG67">T4/F4</f>
        <v>0</v>
      </c>
      <c r="AH4" s="262">
        <f aca="true" t="shared" si="15" ref="AH4:AH67">U4/C4*100</f>
        <v>2.6206896551724137</v>
      </c>
      <c r="AI4" s="258">
        <f aca="true" t="shared" si="16" ref="AI4:AI67">U4/F4</f>
        <v>2.235294117647059</v>
      </c>
    </row>
    <row r="5" spans="1:35" s="1" customFormat="1" ht="12.75">
      <c r="A5" s="47">
        <v>1</v>
      </c>
      <c r="B5" s="36" t="s">
        <v>165</v>
      </c>
      <c r="C5" s="38">
        <v>9315</v>
      </c>
      <c r="D5" s="53">
        <f t="shared" si="0"/>
        <v>9315</v>
      </c>
      <c r="E5" s="55">
        <f t="shared" si="1"/>
        <v>0</v>
      </c>
      <c r="F5" s="76">
        <v>81</v>
      </c>
      <c r="G5" s="37">
        <v>81</v>
      </c>
      <c r="H5" s="37"/>
      <c r="I5" s="109">
        <v>47</v>
      </c>
      <c r="J5" s="37"/>
      <c r="K5" s="115">
        <f aca="true" t="shared" si="17" ref="K5:K68">I5+J5</f>
        <v>47</v>
      </c>
      <c r="L5" s="109"/>
      <c r="M5" s="76"/>
      <c r="N5" s="115">
        <f aca="true" t="shared" si="18" ref="N5:N68">L5+M5</f>
        <v>0</v>
      </c>
      <c r="O5" s="109">
        <v>16</v>
      </c>
      <c r="P5" s="37"/>
      <c r="Q5" s="115">
        <f aca="true" t="shared" si="19" ref="Q5:Q68">O5+P5</f>
        <v>16</v>
      </c>
      <c r="R5" s="228">
        <v>23</v>
      </c>
      <c r="S5" s="228"/>
      <c r="T5" s="228"/>
      <c r="U5" s="208">
        <f t="shared" si="2"/>
        <v>149</v>
      </c>
      <c r="V5" s="247">
        <f t="shared" si="3"/>
        <v>0.5045625335480408</v>
      </c>
      <c r="W5" s="273">
        <f t="shared" si="4"/>
        <v>0.5802469135802469</v>
      </c>
      <c r="X5" s="284">
        <f t="shared" si="5"/>
        <v>0</v>
      </c>
      <c r="Y5" s="275">
        <f t="shared" si="6"/>
        <v>0</v>
      </c>
      <c r="Z5" s="284">
        <f t="shared" si="7"/>
        <v>0.17176596886741813</v>
      </c>
      <c r="AA5" s="275">
        <f t="shared" si="8"/>
        <v>0.19753086419753085</v>
      </c>
      <c r="AB5" s="284">
        <f t="shared" si="9"/>
        <v>0.24691358024691357</v>
      </c>
      <c r="AC5" s="275">
        <f t="shared" si="10"/>
        <v>0.2839506172839506</v>
      </c>
      <c r="AD5" s="284">
        <f t="shared" si="11"/>
        <v>0</v>
      </c>
      <c r="AE5" s="275">
        <f t="shared" si="12"/>
        <v>0</v>
      </c>
      <c r="AF5" s="284">
        <f t="shared" si="13"/>
        <v>0</v>
      </c>
      <c r="AG5" s="275">
        <f t="shared" si="14"/>
        <v>0</v>
      </c>
      <c r="AH5" s="263">
        <f t="shared" si="15"/>
        <v>1.5995705850778315</v>
      </c>
      <c r="AI5" s="259">
        <f t="shared" si="16"/>
        <v>1.8395061728395061</v>
      </c>
    </row>
    <row r="6" spans="1:35" s="1" customFormat="1" ht="12.75">
      <c r="A6" s="47">
        <v>1</v>
      </c>
      <c r="B6" s="36" t="s">
        <v>166</v>
      </c>
      <c r="C6" s="38">
        <v>6893</v>
      </c>
      <c r="D6" s="53">
        <f t="shared" si="0"/>
        <v>6893</v>
      </c>
      <c r="E6" s="55">
        <f t="shared" si="1"/>
        <v>0</v>
      </c>
      <c r="F6" s="76">
        <v>62</v>
      </c>
      <c r="G6" s="37">
        <v>62</v>
      </c>
      <c r="H6" s="37"/>
      <c r="I6" s="109">
        <v>24</v>
      </c>
      <c r="J6" s="37"/>
      <c r="K6" s="115">
        <f t="shared" si="17"/>
        <v>24</v>
      </c>
      <c r="L6" s="109"/>
      <c r="M6" s="76"/>
      <c r="N6" s="115">
        <f t="shared" si="18"/>
        <v>0</v>
      </c>
      <c r="O6" s="109">
        <v>7</v>
      </c>
      <c r="P6" s="37"/>
      <c r="Q6" s="115">
        <f t="shared" si="19"/>
        <v>7</v>
      </c>
      <c r="R6" s="228">
        <v>12</v>
      </c>
      <c r="S6" s="228"/>
      <c r="T6" s="228"/>
      <c r="U6" s="208">
        <f t="shared" si="2"/>
        <v>74</v>
      </c>
      <c r="V6" s="247">
        <f t="shared" si="3"/>
        <v>0.3481793123458581</v>
      </c>
      <c r="W6" s="273">
        <f t="shared" si="4"/>
        <v>0.3870967741935484</v>
      </c>
      <c r="X6" s="284">
        <f t="shared" si="5"/>
        <v>0</v>
      </c>
      <c r="Y6" s="275">
        <f t="shared" si="6"/>
        <v>0</v>
      </c>
      <c r="Z6" s="284">
        <f t="shared" si="7"/>
        <v>0.10155229943420861</v>
      </c>
      <c r="AA6" s="275">
        <f t="shared" si="8"/>
        <v>0.11290322580645161</v>
      </c>
      <c r="AB6" s="284">
        <f t="shared" si="9"/>
        <v>0.17408965617292904</v>
      </c>
      <c r="AC6" s="275">
        <f t="shared" si="10"/>
        <v>0.1935483870967742</v>
      </c>
      <c r="AD6" s="284">
        <f t="shared" si="11"/>
        <v>0</v>
      </c>
      <c r="AE6" s="275">
        <f t="shared" si="12"/>
        <v>0</v>
      </c>
      <c r="AF6" s="284">
        <f t="shared" si="13"/>
        <v>0</v>
      </c>
      <c r="AG6" s="275">
        <f t="shared" si="14"/>
        <v>0</v>
      </c>
      <c r="AH6" s="263">
        <f t="shared" si="15"/>
        <v>1.0735528797330625</v>
      </c>
      <c r="AI6" s="259">
        <f t="shared" si="16"/>
        <v>1.1935483870967742</v>
      </c>
    </row>
    <row r="7" spans="1:35" s="1" customFormat="1" ht="12.75">
      <c r="A7" s="47">
        <v>1</v>
      </c>
      <c r="B7" s="36" t="s">
        <v>167</v>
      </c>
      <c r="C7" s="38">
        <v>1634</v>
      </c>
      <c r="D7" s="53">
        <f t="shared" si="0"/>
        <v>1634</v>
      </c>
      <c r="E7" s="55">
        <f t="shared" si="1"/>
        <v>0</v>
      </c>
      <c r="F7" s="76">
        <v>17</v>
      </c>
      <c r="G7" s="37">
        <v>17</v>
      </c>
      <c r="H7" s="37"/>
      <c r="I7" s="109">
        <v>8</v>
      </c>
      <c r="J7" s="37"/>
      <c r="K7" s="115">
        <f t="shared" si="17"/>
        <v>8</v>
      </c>
      <c r="L7" s="109"/>
      <c r="M7" s="76"/>
      <c r="N7" s="115">
        <f t="shared" si="18"/>
        <v>0</v>
      </c>
      <c r="O7" s="109">
        <v>10</v>
      </c>
      <c r="P7" s="37"/>
      <c r="Q7" s="115">
        <f t="shared" si="19"/>
        <v>10</v>
      </c>
      <c r="R7" s="228">
        <v>1</v>
      </c>
      <c r="S7" s="228"/>
      <c r="T7" s="228"/>
      <c r="U7" s="208">
        <f t="shared" si="2"/>
        <v>37</v>
      </c>
      <c r="V7" s="247">
        <f t="shared" si="3"/>
        <v>0.4895960832313341</v>
      </c>
      <c r="W7" s="273">
        <f t="shared" si="4"/>
        <v>0.47058823529411764</v>
      </c>
      <c r="X7" s="284">
        <f t="shared" si="5"/>
        <v>0</v>
      </c>
      <c r="Y7" s="275">
        <f t="shared" si="6"/>
        <v>0</v>
      </c>
      <c r="Z7" s="284">
        <f t="shared" si="7"/>
        <v>0.6119951040391677</v>
      </c>
      <c r="AA7" s="275">
        <f t="shared" si="8"/>
        <v>0.5882352941176471</v>
      </c>
      <c r="AB7" s="284">
        <f t="shared" si="9"/>
        <v>0.06119951040391676</v>
      </c>
      <c r="AC7" s="275">
        <f t="shared" si="10"/>
        <v>0.058823529411764705</v>
      </c>
      <c r="AD7" s="284">
        <f t="shared" si="11"/>
        <v>0</v>
      </c>
      <c r="AE7" s="275">
        <f t="shared" si="12"/>
        <v>0</v>
      </c>
      <c r="AF7" s="284">
        <f t="shared" si="13"/>
        <v>0</v>
      </c>
      <c r="AG7" s="275">
        <f t="shared" si="14"/>
        <v>0</v>
      </c>
      <c r="AH7" s="263">
        <f t="shared" si="15"/>
        <v>2.2643818849449207</v>
      </c>
      <c r="AI7" s="259">
        <f t="shared" si="16"/>
        <v>2.176470588235294</v>
      </c>
    </row>
    <row r="8" spans="1:35" s="1" customFormat="1" ht="12.75">
      <c r="A8" s="47">
        <v>1</v>
      </c>
      <c r="B8" s="36" t="s">
        <v>168</v>
      </c>
      <c r="C8" s="38">
        <v>3770</v>
      </c>
      <c r="D8" s="53">
        <f t="shared" si="0"/>
        <v>870</v>
      </c>
      <c r="E8" s="55">
        <f t="shared" si="1"/>
        <v>2900</v>
      </c>
      <c r="F8" s="76">
        <v>39</v>
      </c>
      <c r="G8" s="37">
        <v>9</v>
      </c>
      <c r="H8" s="37">
        <v>30</v>
      </c>
      <c r="I8" s="109">
        <v>6</v>
      </c>
      <c r="J8" s="37">
        <v>11</v>
      </c>
      <c r="K8" s="115">
        <f t="shared" si="17"/>
        <v>17</v>
      </c>
      <c r="L8" s="109">
        <v>2</v>
      </c>
      <c r="M8" s="76">
        <v>6</v>
      </c>
      <c r="N8" s="115">
        <f t="shared" si="18"/>
        <v>8</v>
      </c>
      <c r="O8" s="109"/>
      <c r="P8" s="37"/>
      <c r="Q8" s="115">
        <f t="shared" si="19"/>
        <v>0</v>
      </c>
      <c r="R8" s="228"/>
      <c r="S8" s="228"/>
      <c r="T8" s="228"/>
      <c r="U8" s="208">
        <f t="shared" si="2"/>
        <v>50</v>
      </c>
      <c r="V8" s="247">
        <f t="shared" si="3"/>
        <v>0.4509283819628647</v>
      </c>
      <c r="W8" s="273">
        <f t="shared" si="4"/>
        <v>0.4358974358974359</v>
      </c>
      <c r="X8" s="284">
        <f t="shared" si="5"/>
        <v>0.21220159151193632</v>
      </c>
      <c r="Y8" s="275">
        <f t="shared" si="6"/>
        <v>0.20512820512820512</v>
      </c>
      <c r="Z8" s="284">
        <f t="shared" si="7"/>
        <v>0</v>
      </c>
      <c r="AA8" s="275">
        <f t="shared" si="8"/>
        <v>0</v>
      </c>
      <c r="AB8" s="284">
        <f t="shared" si="9"/>
        <v>0</v>
      </c>
      <c r="AC8" s="275">
        <f t="shared" si="10"/>
        <v>0</v>
      </c>
      <c r="AD8" s="284">
        <f t="shared" si="11"/>
        <v>0</v>
      </c>
      <c r="AE8" s="275">
        <f t="shared" si="12"/>
        <v>0</v>
      </c>
      <c r="AF8" s="284">
        <f t="shared" si="13"/>
        <v>0</v>
      </c>
      <c r="AG8" s="275">
        <f t="shared" si="14"/>
        <v>0</v>
      </c>
      <c r="AH8" s="263">
        <f t="shared" si="15"/>
        <v>1.3262599469496021</v>
      </c>
      <c r="AI8" s="259">
        <f t="shared" si="16"/>
        <v>1.2820512820512822</v>
      </c>
    </row>
    <row r="9" spans="1:35" s="1" customFormat="1" ht="12.75">
      <c r="A9" s="47">
        <v>1</v>
      </c>
      <c r="B9" s="36" t="s">
        <v>169</v>
      </c>
      <c r="C9" s="38">
        <v>12011</v>
      </c>
      <c r="D9" s="53">
        <f t="shared" si="0"/>
        <v>11805.683760683762</v>
      </c>
      <c r="E9" s="55">
        <f t="shared" si="1"/>
        <v>1950.5042735042734</v>
      </c>
      <c r="F9" s="76">
        <v>117</v>
      </c>
      <c r="G9" s="37">
        <v>115</v>
      </c>
      <c r="H9" s="37">
        <v>19</v>
      </c>
      <c r="I9" s="109">
        <v>40</v>
      </c>
      <c r="J9" s="37">
        <v>9</v>
      </c>
      <c r="K9" s="115">
        <f t="shared" si="17"/>
        <v>49</v>
      </c>
      <c r="L9" s="109">
        <v>2</v>
      </c>
      <c r="M9" s="76"/>
      <c r="N9" s="115">
        <f t="shared" si="18"/>
        <v>2</v>
      </c>
      <c r="O9" s="109">
        <v>16</v>
      </c>
      <c r="P9" s="37"/>
      <c r="Q9" s="115">
        <f t="shared" si="19"/>
        <v>16</v>
      </c>
      <c r="R9" s="228">
        <v>33</v>
      </c>
      <c r="S9" s="228"/>
      <c r="T9" s="228"/>
      <c r="U9" s="208">
        <f t="shared" si="2"/>
        <v>167</v>
      </c>
      <c r="V9" s="247">
        <f t="shared" si="3"/>
        <v>0.4079593705769711</v>
      </c>
      <c r="W9" s="273">
        <f t="shared" si="4"/>
        <v>0.4188034188034188</v>
      </c>
      <c r="X9" s="284">
        <f t="shared" si="5"/>
        <v>0.0166514028806927</v>
      </c>
      <c r="Y9" s="275">
        <f t="shared" si="6"/>
        <v>0.017094017094017096</v>
      </c>
      <c r="Z9" s="284">
        <f t="shared" si="7"/>
        <v>0.1332112230455416</v>
      </c>
      <c r="AA9" s="275">
        <f t="shared" si="8"/>
        <v>0.13675213675213677</v>
      </c>
      <c r="AB9" s="284">
        <f t="shared" si="9"/>
        <v>0.2747481475314295</v>
      </c>
      <c r="AC9" s="275">
        <f t="shared" si="10"/>
        <v>0.28205128205128205</v>
      </c>
      <c r="AD9" s="284">
        <f t="shared" si="11"/>
        <v>0</v>
      </c>
      <c r="AE9" s="275">
        <f t="shared" si="12"/>
        <v>0</v>
      </c>
      <c r="AF9" s="284">
        <f t="shared" si="13"/>
        <v>0</v>
      </c>
      <c r="AG9" s="275">
        <f t="shared" si="14"/>
        <v>0</v>
      </c>
      <c r="AH9" s="263">
        <f t="shared" si="15"/>
        <v>1.3903921405378403</v>
      </c>
      <c r="AI9" s="259">
        <f t="shared" si="16"/>
        <v>1.4273504273504274</v>
      </c>
    </row>
    <row r="10" spans="1:35" s="1" customFormat="1" ht="12.75">
      <c r="A10" s="47">
        <v>1</v>
      </c>
      <c r="B10" s="36" t="s">
        <v>170</v>
      </c>
      <c r="C10" s="38">
        <v>7020</v>
      </c>
      <c r="D10" s="53">
        <f t="shared" si="0"/>
        <v>3852.439024390244</v>
      </c>
      <c r="E10" s="55">
        <f t="shared" si="1"/>
        <v>3167.560975609756</v>
      </c>
      <c r="F10" s="76">
        <v>82</v>
      </c>
      <c r="G10" s="37">
        <v>45</v>
      </c>
      <c r="H10" s="37">
        <v>37</v>
      </c>
      <c r="I10" s="109">
        <v>28</v>
      </c>
      <c r="J10" s="37">
        <v>16</v>
      </c>
      <c r="K10" s="115">
        <f t="shared" si="17"/>
        <v>44</v>
      </c>
      <c r="L10" s="109"/>
      <c r="M10" s="76"/>
      <c r="N10" s="115">
        <f t="shared" si="18"/>
        <v>0</v>
      </c>
      <c r="O10" s="109">
        <v>18</v>
      </c>
      <c r="P10" s="37">
        <v>6</v>
      </c>
      <c r="Q10" s="115">
        <f t="shared" si="19"/>
        <v>24</v>
      </c>
      <c r="R10" s="228">
        <v>3</v>
      </c>
      <c r="S10" s="228"/>
      <c r="T10" s="228"/>
      <c r="U10" s="208">
        <f t="shared" si="2"/>
        <v>139</v>
      </c>
      <c r="V10" s="247">
        <f t="shared" si="3"/>
        <v>0.6267806267806267</v>
      </c>
      <c r="W10" s="273">
        <f t="shared" si="4"/>
        <v>0.5365853658536586</v>
      </c>
      <c r="X10" s="284">
        <f t="shared" si="5"/>
        <v>0</v>
      </c>
      <c r="Y10" s="275">
        <f t="shared" si="6"/>
        <v>0</v>
      </c>
      <c r="Z10" s="284">
        <f t="shared" si="7"/>
        <v>0.3418803418803419</v>
      </c>
      <c r="AA10" s="275">
        <f t="shared" si="8"/>
        <v>0.2926829268292683</v>
      </c>
      <c r="AB10" s="284">
        <f t="shared" si="9"/>
        <v>0.042735042735042736</v>
      </c>
      <c r="AC10" s="275">
        <f t="shared" si="10"/>
        <v>0.036585365853658534</v>
      </c>
      <c r="AD10" s="284">
        <f t="shared" si="11"/>
        <v>0</v>
      </c>
      <c r="AE10" s="275">
        <f t="shared" si="12"/>
        <v>0</v>
      </c>
      <c r="AF10" s="284">
        <f t="shared" si="13"/>
        <v>0</v>
      </c>
      <c r="AG10" s="275">
        <f t="shared" si="14"/>
        <v>0</v>
      </c>
      <c r="AH10" s="263">
        <f t="shared" si="15"/>
        <v>1.9800569800569803</v>
      </c>
      <c r="AI10" s="259">
        <f t="shared" si="16"/>
        <v>1.6951219512195121</v>
      </c>
    </row>
    <row r="11" spans="1:35" s="1" customFormat="1" ht="12.75">
      <c r="A11" s="47">
        <v>1</v>
      </c>
      <c r="B11" s="36" t="s">
        <v>171</v>
      </c>
      <c r="C11" s="38">
        <v>8082</v>
      </c>
      <c r="D11" s="53">
        <f t="shared" si="0"/>
        <v>8082</v>
      </c>
      <c r="E11" s="55">
        <f t="shared" si="1"/>
        <v>0</v>
      </c>
      <c r="F11" s="76">
        <v>67</v>
      </c>
      <c r="G11" s="37">
        <v>67</v>
      </c>
      <c r="H11" s="37"/>
      <c r="I11" s="109">
        <v>20</v>
      </c>
      <c r="J11" s="37"/>
      <c r="K11" s="115">
        <f t="shared" si="17"/>
        <v>20</v>
      </c>
      <c r="L11" s="109">
        <v>1</v>
      </c>
      <c r="M11" s="76"/>
      <c r="N11" s="115">
        <f t="shared" si="18"/>
        <v>1</v>
      </c>
      <c r="O11" s="109">
        <v>23</v>
      </c>
      <c r="P11" s="37"/>
      <c r="Q11" s="115">
        <f t="shared" si="19"/>
        <v>23</v>
      </c>
      <c r="R11" s="228">
        <v>23</v>
      </c>
      <c r="S11" s="228"/>
      <c r="T11" s="228"/>
      <c r="U11" s="208">
        <f t="shared" si="2"/>
        <v>111</v>
      </c>
      <c r="V11" s="247">
        <f t="shared" si="3"/>
        <v>0.24746349913387775</v>
      </c>
      <c r="W11" s="273">
        <f t="shared" si="4"/>
        <v>0.29850746268656714</v>
      </c>
      <c r="X11" s="284">
        <f t="shared" si="5"/>
        <v>0.012373174956693888</v>
      </c>
      <c r="Y11" s="275">
        <f t="shared" si="6"/>
        <v>0.014925373134328358</v>
      </c>
      <c r="Z11" s="284">
        <f t="shared" si="7"/>
        <v>0.2845830240039594</v>
      </c>
      <c r="AA11" s="275">
        <f t="shared" si="8"/>
        <v>0.34328358208955223</v>
      </c>
      <c r="AB11" s="284">
        <f t="shared" si="9"/>
        <v>0.2845830240039594</v>
      </c>
      <c r="AC11" s="275">
        <f t="shared" si="10"/>
        <v>0.34328358208955223</v>
      </c>
      <c r="AD11" s="284">
        <f t="shared" si="11"/>
        <v>0</v>
      </c>
      <c r="AE11" s="275">
        <f t="shared" si="12"/>
        <v>0</v>
      </c>
      <c r="AF11" s="284">
        <f t="shared" si="13"/>
        <v>0</v>
      </c>
      <c r="AG11" s="275">
        <f t="shared" si="14"/>
        <v>0</v>
      </c>
      <c r="AH11" s="263">
        <f t="shared" si="15"/>
        <v>1.3734224201930216</v>
      </c>
      <c r="AI11" s="259">
        <f t="shared" si="16"/>
        <v>1.6567164179104477</v>
      </c>
    </row>
    <row r="12" spans="1:35" s="1" customFormat="1" ht="12.75">
      <c r="A12" s="47">
        <v>1</v>
      </c>
      <c r="B12" s="36" t="s">
        <v>172</v>
      </c>
      <c r="C12" s="38">
        <v>6914</v>
      </c>
      <c r="D12" s="53">
        <f t="shared" si="0"/>
        <v>1523.4237288135594</v>
      </c>
      <c r="E12" s="55">
        <f t="shared" si="1"/>
        <v>5390.576271186441</v>
      </c>
      <c r="F12" s="76">
        <v>59</v>
      </c>
      <c r="G12" s="37">
        <v>13</v>
      </c>
      <c r="H12" s="37">
        <v>46</v>
      </c>
      <c r="I12" s="109">
        <v>15</v>
      </c>
      <c r="J12" s="37">
        <v>37</v>
      </c>
      <c r="K12" s="115">
        <f t="shared" si="17"/>
        <v>52</v>
      </c>
      <c r="L12" s="109"/>
      <c r="M12" s="76"/>
      <c r="N12" s="115">
        <f t="shared" si="18"/>
        <v>0</v>
      </c>
      <c r="O12" s="109">
        <v>3</v>
      </c>
      <c r="P12" s="37">
        <v>1</v>
      </c>
      <c r="Q12" s="115">
        <f t="shared" si="19"/>
        <v>4</v>
      </c>
      <c r="R12" s="228"/>
      <c r="S12" s="228"/>
      <c r="T12" s="228"/>
      <c r="U12" s="208">
        <f t="shared" si="2"/>
        <v>112</v>
      </c>
      <c r="V12" s="247">
        <f t="shared" si="3"/>
        <v>0.7520971940989297</v>
      </c>
      <c r="W12" s="273">
        <f t="shared" si="4"/>
        <v>0.8813559322033898</v>
      </c>
      <c r="X12" s="284">
        <f t="shared" si="5"/>
        <v>0</v>
      </c>
      <c r="Y12" s="275">
        <f t="shared" si="6"/>
        <v>0</v>
      </c>
      <c r="Z12" s="284">
        <f t="shared" si="7"/>
        <v>0.05785363031530228</v>
      </c>
      <c r="AA12" s="275">
        <f t="shared" si="8"/>
        <v>0.06779661016949153</v>
      </c>
      <c r="AB12" s="284">
        <f t="shared" si="9"/>
        <v>0</v>
      </c>
      <c r="AC12" s="275">
        <f t="shared" si="10"/>
        <v>0</v>
      </c>
      <c r="AD12" s="284">
        <f t="shared" si="11"/>
        <v>0</v>
      </c>
      <c r="AE12" s="275">
        <f t="shared" si="12"/>
        <v>0</v>
      </c>
      <c r="AF12" s="284">
        <f t="shared" si="13"/>
        <v>0</v>
      </c>
      <c r="AG12" s="275">
        <f t="shared" si="14"/>
        <v>0</v>
      </c>
      <c r="AH12" s="263">
        <f t="shared" si="15"/>
        <v>1.6199016488284639</v>
      </c>
      <c r="AI12" s="259">
        <f t="shared" si="16"/>
        <v>1.8983050847457628</v>
      </c>
    </row>
    <row r="13" spans="1:35" s="1" customFormat="1" ht="12.75">
      <c r="A13" s="47">
        <v>1</v>
      </c>
      <c r="B13" s="36" t="s">
        <v>173</v>
      </c>
      <c r="C13" s="38">
        <v>857</v>
      </c>
      <c r="D13" s="53">
        <f t="shared" si="0"/>
        <v>857</v>
      </c>
      <c r="E13" s="55">
        <f t="shared" si="1"/>
        <v>0</v>
      </c>
      <c r="F13" s="76">
        <v>7</v>
      </c>
      <c r="G13" s="37">
        <v>7</v>
      </c>
      <c r="H13" s="37"/>
      <c r="I13" s="109">
        <v>14</v>
      </c>
      <c r="J13" s="37"/>
      <c r="K13" s="115">
        <f t="shared" si="17"/>
        <v>14</v>
      </c>
      <c r="L13" s="109"/>
      <c r="M13" s="76"/>
      <c r="N13" s="115">
        <f t="shared" si="18"/>
        <v>0</v>
      </c>
      <c r="O13" s="109">
        <v>1</v>
      </c>
      <c r="P13" s="37"/>
      <c r="Q13" s="115">
        <f t="shared" si="19"/>
        <v>1</v>
      </c>
      <c r="R13" s="228"/>
      <c r="S13" s="228"/>
      <c r="T13" s="228"/>
      <c r="U13" s="208">
        <f t="shared" si="2"/>
        <v>30</v>
      </c>
      <c r="V13" s="247">
        <f t="shared" si="3"/>
        <v>1.633605600933489</v>
      </c>
      <c r="W13" s="273">
        <f t="shared" si="4"/>
        <v>2</v>
      </c>
      <c r="X13" s="284">
        <f t="shared" si="5"/>
        <v>0</v>
      </c>
      <c r="Y13" s="275">
        <f t="shared" si="6"/>
        <v>0</v>
      </c>
      <c r="Z13" s="284">
        <f t="shared" si="7"/>
        <v>0.11668611435239205</v>
      </c>
      <c r="AA13" s="275">
        <f t="shared" si="8"/>
        <v>0.14285714285714285</v>
      </c>
      <c r="AB13" s="284">
        <f t="shared" si="9"/>
        <v>0</v>
      </c>
      <c r="AC13" s="275">
        <f t="shared" si="10"/>
        <v>0</v>
      </c>
      <c r="AD13" s="284">
        <f t="shared" si="11"/>
        <v>0</v>
      </c>
      <c r="AE13" s="275">
        <f t="shared" si="12"/>
        <v>0</v>
      </c>
      <c r="AF13" s="284">
        <f t="shared" si="13"/>
        <v>0</v>
      </c>
      <c r="AG13" s="275">
        <f t="shared" si="14"/>
        <v>0</v>
      </c>
      <c r="AH13" s="263">
        <f t="shared" si="15"/>
        <v>3.5005834305717616</v>
      </c>
      <c r="AI13" s="259">
        <f t="shared" si="16"/>
        <v>4.285714285714286</v>
      </c>
    </row>
    <row r="14" spans="1:35" ht="12.75">
      <c r="A14" s="48">
        <v>1</v>
      </c>
      <c r="B14" s="25" t="s">
        <v>176</v>
      </c>
      <c r="C14" s="27">
        <v>6422</v>
      </c>
      <c r="D14" s="53">
        <f t="shared" si="0"/>
        <v>2184.8041237113403</v>
      </c>
      <c r="E14" s="56">
        <f t="shared" si="1"/>
        <v>4237.19587628866</v>
      </c>
      <c r="F14" s="77">
        <v>97</v>
      </c>
      <c r="G14" s="26">
        <v>33</v>
      </c>
      <c r="H14" s="26">
        <v>64</v>
      </c>
      <c r="I14" s="110">
        <v>15</v>
      </c>
      <c r="J14" s="26">
        <v>29</v>
      </c>
      <c r="K14" s="116">
        <f t="shared" si="17"/>
        <v>44</v>
      </c>
      <c r="L14" s="110">
        <v>3</v>
      </c>
      <c r="M14" s="77">
        <v>26</v>
      </c>
      <c r="N14" s="116">
        <f t="shared" si="18"/>
        <v>29</v>
      </c>
      <c r="O14" s="110"/>
      <c r="P14" s="26">
        <v>1</v>
      </c>
      <c r="Q14" s="116">
        <f t="shared" si="19"/>
        <v>1</v>
      </c>
      <c r="R14" s="229"/>
      <c r="S14" s="229"/>
      <c r="T14" s="229"/>
      <c r="U14" s="208">
        <f t="shared" si="2"/>
        <v>148</v>
      </c>
      <c r="V14" s="247">
        <f t="shared" si="3"/>
        <v>0.6851448146994706</v>
      </c>
      <c r="W14" s="273">
        <f t="shared" si="4"/>
        <v>0.4536082474226804</v>
      </c>
      <c r="X14" s="285">
        <f t="shared" si="5"/>
        <v>0.45157271877919647</v>
      </c>
      <c r="Y14" s="274">
        <f t="shared" si="6"/>
        <v>0.29896907216494845</v>
      </c>
      <c r="Z14" s="285">
        <f t="shared" si="7"/>
        <v>0.015571473061351605</v>
      </c>
      <c r="AA14" s="274">
        <f t="shared" si="8"/>
        <v>0.010309278350515464</v>
      </c>
      <c r="AB14" s="285">
        <f t="shared" si="9"/>
        <v>0</v>
      </c>
      <c r="AC14" s="274">
        <f t="shared" si="10"/>
        <v>0</v>
      </c>
      <c r="AD14" s="285">
        <f t="shared" si="11"/>
        <v>0</v>
      </c>
      <c r="AE14" s="274">
        <f t="shared" si="12"/>
        <v>0</v>
      </c>
      <c r="AF14" s="285">
        <f t="shared" si="13"/>
        <v>0</v>
      </c>
      <c r="AG14" s="274">
        <f t="shared" si="14"/>
        <v>0</v>
      </c>
      <c r="AH14" s="264">
        <f t="shared" si="15"/>
        <v>2.3045780130800373</v>
      </c>
      <c r="AI14" s="260">
        <f t="shared" si="16"/>
        <v>1.5257731958762886</v>
      </c>
    </row>
    <row r="15" spans="1:35" s="1" customFormat="1" ht="12.75">
      <c r="A15" s="47">
        <v>1</v>
      </c>
      <c r="B15" s="36" t="s">
        <v>280</v>
      </c>
      <c r="C15" s="38">
        <v>8305</v>
      </c>
      <c r="D15" s="53">
        <f t="shared" si="0"/>
        <v>8305</v>
      </c>
      <c r="E15" s="55">
        <f t="shared" si="1"/>
        <v>0</v>
      </c>
      <c r="F15" s="76">
        <v>104</v>
      </c>
      <c r="G15" s="37">
        <v>104</v>
      </c>
      <c r="H15" s="37"/>
      <c r="I15" s="109">
        <v>58</v>
      </c>
      <c r="J15" s="37"/>
      <c r="K15" s="115">
        <f t="shared" si="17"/>
        <v>58</v>
      </c>
      <c r="L15" s="109">
        <v>10</v>
      </c>
      <c r="M15" s="76"/>
      <c r="N15" s="115">
        <f t="shared" si="18"/>
        <v>10</v>
      </c>
      <c r="O15" s="109">
        <v>122</v>
      </c>
      <c r="P15" s="37"/>
      <c r="Q15" s="115">
        <f t="shared" si="19"/>
        <v>122</v>
      </c>
      <c r="R15" s="228">
        <v>26</v>
      </c>
      <c r="S15" s="228"/>
      <c r="T15" s="228"/>
      <c r="U15" s="208">
        <f t="shared" si="2"/>
        <v>406</v>
      </c>
      <c r="V15" s="247">
        <f t="shared" si="3"/>
        <v>0.6983744732089103</v>
      </c>
      <c r="W15" s="274">
        <f t="shared" si="4"/>
        <v>0.5576923076923077</v>
      </c>
      <c r="X15" s="284">
        <f t="shared" si="5"/>
        <v>0.12040939193257075</v>
      </c>
      <c r="Y15" s="275">
        <f t="shared" si="6"/>
        <v>0.09615384615384616</v>
      </c>
      <c r="Z15" s="284">
        <f t="shared" si="7"/>
        <v>1.468994581577363</v>
      </c>
      <c r="AA15" s="275">
        <f t="shared" si="8"/>
        <v>1.1730769230769231</v>
      </c>
      <c r="AB15" s="284">
        <f t="shared" si="9"/>
        <v>0.3130644190246839</v>
      </c>
      <c r="AC15" s="275">
        <f t="shared" si="10"/>
        <v>0.25</v>
      </c>
      <c r="AD15" s="284">
        <f t="shared" si="11"/>
        <v>0</v>
      </c>
      <c r="AE15" s="275">
        <f t="shared" si="12"/>
        <v>0</v>
      </c>
      <c r="AF15" s="284">
        <f t="shared" si="13"/>
        <v>0</v>
      </c>
      <c r="AG15" s="275">
        <f t="shared" si="14"/>
        <v>0</v>
      </c>
      <c r="AH15" s="263">
        <f t="shared" si="15"/>
        <v>4.888621312462372</v>
      </c>
      <c r="AI15" s="259">
        <f t="shared" si="16"/>
        <v>3.9038461538461537</v>
      </c>
    </row>
    <row r="16" spans="1:35" s="1" customFormat="1" ht="12.75">
      <c r="A16" s="47">
        <v>1</v>
      </c>
      <c r="B16" s="36" t="s">
        <v>174</v>
      </c>
      <c r="C16" s="38">
        <v>3771</v>
      </c>
      <c r="D16" s="53">
        <f t="shared" si="0"/>
        <v>3771</v>
      </c>
      <c r="E16" s="55">
        <f t="shared" si="1"/>
        <v>0</v>
      </c>
      <c r="F16" s="76">
        <v>35</v>
      </c>
      <c r="G16" s="37">
        <v>35</v>
      </c>
      <c r="H16" s="37"/>
      <c r="I16" s="109">
        <v>52</v>
      </c>
      <c r="J16" s="37"/>
      <c r="K16" s="115">
        <f t="shared" si="17"/>
        <v>52</v>
      </c>
      <c r="L16" s="109">
        <v>15</v>
      </c>
      <c r="M16" s="76"/>
      <c r="N16" s="115">
        <f t="shared" si="18"/>
        <v>15</v>
      </c>
      <c r="O16" s="109">
        <v>3</v>
      </c>
      <c r="P16" s="37"/>
      <c r="Q16" s="115">
        <f t="shared" si="19"/>
        <v>3</v>
      </c>
      <c r="R16" s="228"/>
      <c r="S16" s="228">
        <v>2</v>
      </c>
      <c r="T16" s="228"/>
      <c r="U16" s="208">
        <f t="shared" si="2"/>
        <v>142</v>
      </c>
      <c r="V16" s="247">
        <f t="shared" si="3"/>
        <v>1.3789445770352693</v>
      </c>
      <c r="W16" s="275">
        <f t="shared" si="4"/>
        <v>1.4857142857142858</v>
      </c>
      <c r="X16" s="284">
        <f t="shared" si="5"/>
        <v>0.3977724741447892</v>
      </c>
      <c r="Y16" s="275">
        <f t="shared" si="6"/>
        <v>0.42857142857142855</v>
      </c>
      <c r="Z16" s="284">
        <f t="shared" si="7"/>
        <v>0.07955449482895784</v>
      </c>
      <c r="AA16" s="275">
        <f t="shared" si="8"/>
        <v>0.08571428571428572</v>
      </c>
      <c r="AB16" s="284">
        <f t="shared" si="9"/>
        <v>0</v>
      </c>
      <c r="AC16" s="275">
        <f t="shared" si="10"/>
        <v>0</v>
      </c>
      <c r="AD16" s="284">
        <f t="shared" si="11"/>
        <v>0.05303632988597189</v>
      </c>
      <c r="AE16" s="275">
        <f t="shared" si="12"/>
        <v>0.05714285714285714</v>
      </c>
      <c r="AF16" s="284">
        <f t="shared" si="13"/>
        <v>0</v>
      </c>
      <c r="AG16" s="275">
        <f t="shared" si="14"/>
        <v>0</v>
      </c>
      <c r="AH16" s="263">
        <f t="shared" si="15"/>
        <v>3.7655794219040044</v>
      </c>
      <c r="AI16" s="259">
        <f t="shared" si="16"/>
        <v>4.057142857142857</v>
      </c>
    </row>
    <row r="17" spans="1:35" s="1" customFormat="1" ht="12.75">
      <c r="A17" s="180">
        <v>1</v>
      </c>
      <c r="B17" s="70" t="s">
        <v>175</v>
      </c>
      <c r="C17" s="57">
        <v>634.951</v>
      </c>
      <c r="D17" s="53"/>
      <c r="E17" s="55"/>
      <c r="F17" s="78"/>
      <c r="G17" s="71"/>
      <c r="H17" s="71"/>
      <c r="I17" s="109"/>
      <c r="J17" s="37"/>
      <c r="K17" s="115">
        <f t="shared" si="17"/>
        <v>0</v>
      </c>
      <c r="L17" s="109"/>
      <c r="M17" s="76"/>
      <c r="N17" s="115">
        <f t="shared" si="18"/>
        <v>0</v>
      </c>
      <c r="O17" s="109"/>
      <c r="P17" s="37"/>
      <c r="Q17" s="115">
        <f t="shared" si="19"/>
        <v>0</v>
      </c>
      <c r="R17" s="228">
        <v>2</v>
      </c>
      <c r="S17" s="228"/>
      <c r="T17" s="228"/>
      <c r="U17" s="208">
        <f t="shared" si="2"/>
        <v>2</v>
      </c>
      <c r="V17" s="247">
        <f t="shared" si="3"/>
        <v>0</v>
      </c>
      <c r="W17" s="275" t="e">
        <f t="shared" si="4"/>
        <v>#DIV/0!</v>
      </c>
      <c r="X17" s="284">
        <f t="shared" si="5"/>
        <v>0</v>
      </c>
      <c r="Y17" s="275" t="e">
        <f t="shared" si="6"/>
        <v>#DIV/0!</v>
      </c>
      <c r="Z17" s="284">
        <f t="shared" si="7"/>
        <v>0</v>
      </c>
      <c r="AA17" s="275" t="e">
        <f t="shared" si="8"/>
        <v>#DIV/0!</v>
      </c>
      <c r="AB17" s="284">
        <f t="shared" si="9"/>
        <v>0.3149849358454432</v>
      </c>
      <c r="AC17" s="275" t="e">
        <f t="shared" si="10"/>
        <v>#DIV/0!</v>
      </c>
      <c r="AD17" s="284">
        <f t="shared" si="11"/>
        <v>0</v>
      </c>
      <c r="AE17" s="275" t="e">
        <f t="shared" si="12"/>
        <v>#DIV/0!</v>
      </c>
      <c r="AF17" s="284">
        <f t="shared" si="13"/>
        <v>0</v>
      </c>
      <c r="AG17" s="275" t="e">
        <f t="shared" si="14"/>
        <v>#DIV/0!</v>
      </c>
      <c r="AH17" s="263">
        <f t="shared" si="15"/>
        <v>0.3149849358454432</v>
      </c>
      <c r="AI17" s="259" t="e">
        <f t="shared" si="16"/>
        <v>#DIV/0!</v>
      </c>
    </row>
    <row r="18" spans="1:35" s="1" customFormat="1" ht="12.75">
      <c r="A18" s="49">
        <v>1</v>
      </c>
      <c r="B18" s="39" t="s">
        <v>295</v>
      </c>
      <c r="C18" s="41">
        <v>722</v>
      </c>
      <c r="D18" s="53"/>
      <c r="E18" s="55"/>
      <c r="F18" s="79"/>
      <c r="G18" s="40"/>
      <c r="H18" s="40"/>
      <c r="I18" s="203">
        <v>3</v>
      </c>
      <c r="J18" s="73"/>
      <c r="K18" s="205">
        <f t="shared" si="17"/>
        <v>3</v>
      </c>
      <c r="L18" s="242">
        <v>2</v>
      </c>
      <c r="M18" s="73"/>
      <c r="N18" s="205">
        <f t="shared" si="18"/>
        <v>2</v>
      </c>
      <c r="O18" s="242">
        <v>3</v>
      </c>
      <c r="P18" s="245"/>
      <c r="Q18" s="246">
        <f t="shared" si="19"/>
        <v>3</v>
      </c>
      <c r="R18" s="230">
        <v>2</v>
      </c>
      <c r="S18" s="230"/>
      <c r="T18" s="230"/>
      <c r="U18" s="208">
        <f t="shared" si="2"/>
        <v>18</v>
      </c>
      <c r="V18" s="249">
        <f t="shared" si="3"/>
        <v>0.41551246537396125</v>
      </c>
      <c r="W18" s="276" t="e">
        <f t="shared" si="4"/>
        <v>#DIV/0!</v>
      </c>
      <c r="X18" s="286">
        <f t="shared" si="5"/>
        <v>0.2770083102493075</v>
      </c>
      <c r="Y18" s="276" t="e">
        <f t="shared" si="6"/>
        <v>#DIV/0!</v>
      </c>
      <c r="Z18" s="286">
        <f t="shared" si="7"/>
        <v>0.41551246537396125</v>
      </c>
      <c r="AA18" s="276" t="e">
        <f t="shared" si="8"/>
        <v>#DIV/0!</v>
      </c>
      <c r="AB18" s="286">
        <f t="shared" si="9"/>
        <v>0.2770083102493075</v>
      </c>
      <c r="AC18" s="276" t="e">
        <f t="shared" si="10"/>
        <v>#DIV/0!</v>
      </c>
      <c r="AD18" s="286">
        <f t="shared" si="11"/>
        <v>0</v>
      </c>
      <c r="AE18" s="276" t="e">
        <f t="shared" si="12"/>
        <v>#DIV/0!</v>
      </c>
      <c r="AF18" s="286">
        <f t="shared" si="13"/>
        <v>0</v>
      </c>
      <c r="AG18" s="276" t="e">
        <f t="shared" si="14"/>
        <v>#DIV/0!</v>
      </c>
      <c r="AH18" s="265">
        <f t="shared" si="15"/>
        <v>2.4930747922437675</v>
      </c>
      <c r="AI18" s="261" t="e">
        <f t="shared" si="16"/>
        <v>#DIV/0!</v>
      </c>
    </row>
    <row r="19" spans="1:35" s="1" customFormat="1" ht="13.5" thickBot="1">
      <c r="A19" s="16"/>
      <c r="B19" s="16"/>
      <c r="C19" s="8">
        <f aca="true" t="shared" si="20" ref="C19:I19">SUM(C4:C18)</f>
        <v>77800.951</v>
      </c>
      <c r="D19" s="8">
        <f t="shared" si="20"/>
        <v>60458.05651995185</v>
      </c>
      <c r="E19" s="8">
        <f t="shared" si="20"/>
        <v>17731.13151423619</v>
      </c>
      <c r="F19" s="7">
        <f t="shared" si="20"/>
        <v>784</v>
      </c>
      <c r="G19" s="7">
        <f t="shared" si="20"/>
        <v>604</v>
      </c>
      <c r="H19" s="7">
        <f t="shared" si="20"/>
        <v>197</v>
      </c>
      <c r="I19" s="113">
        <f t="shared" si="20"/>
        <v>341</v>
      </c>
      <c r="J19" s="7">
        <f aca="true" t="shared" si="21" ref="J19:U19">SUM(J4:J18)</f>
        <v>102</v>
      </c>
      <c r="K19" s="119">
        <f t="shared" si="21"/>
        <v>443</v>
      </c>
      <c r="L19" s="171">
        <f t="shared" si="21"/>
        <v>41</v>
      </c>
      <c r="M19" s="7">
        <f t="shared" si="21"/>
        <v>32</v>
      </c>
      <c r="N19" s="119">
        <f>SUM(N4:N18)</f>
        <v>73</v>
      </c>
      <c r="O19" s="171">
        <f t="shared" si="21"/>
        <v>222</v>
      </c>
      <c r="P19" s="172">
        <f t="shared" si="21"/>
        <v>8</v>
      </c>
      <c r="Q19" s="168">
        <f>SUM(Q4:Q18)</f>
        <v>230</v>
      </c>
      <c r="R19" s="200">
        <f t="shared" si="21"/>
        <v>125</v>
      </c>
      <c r="S19" s="200">
        <f t="shared" si="21"/>
        <v>6</v>
      </c>
      <c r="T19" s="200">
        <f t="shared" si="21"/>
        <v>0</v>
      </c>
      <c r="U19" s="85">
        <f t="shared" si="21"/>
        <v>1623</v>
      </c>
      <c r="V19" s="250">
        <f t="shared" si="3"/>
        <v>0.5694017801916071</v>
      </c>
      <c r="W19" s="277">
        <f t="shared" si="4"/>
        <v>0.5650510204081632</v>
      </c>
      <c r="X19" s="287">
        <f t="shared" si="5"/>
        <v>0.09382918725505039</v>
      </c>
      <c r="Y19" s="277">
        <f t="shared" si="6"/>
        <v>0.09311224489795919</v>
      </c>
      <c r="Z19" s="287">
        <f t="shared" si="7"/>
        <v>0.2956262064200218</v>
      </c>
      <c r="AA19" s="277">
        <f t="shared" si="8"/>
        <v>0.29336734693877553</v>
      </c>
      <c r="AB19" s="287">
        <f t="shared" si="9"/>
        <v>0.16066641653262054</v>
      </c>
      <c r="AC19" s="277">
        <f t="shared" si="10"/>
        <v>0.15943877551020408</v>
      </c>
      <c r="AD19" s="287">
        <f t="shared" si="11"/>
        <v>0.007711987993565786</v>
      </c>
      <c r="AE19" s="277">
        <f t="shared" si="12"/>
        <v>0.007653061224489796</v>
      </c>
      <c r="AF19" s="287">
        <f t="shared" si="13"/>
        <v>0</v>
      </c>
      <c r="AG19" s="277">
        <f t="shared" si="14"/>
        <v>0</v>
      </c>
      <c r="AH19" s="266">
        <f t="shared" si="15"/>
        <v>2.086092752259545</v>
      </c>
      <c r="AI19" s="253">
        <f t="shared" si="16"/>
        <v>2.07015306122449</v>
      </c>
    </row>
    <row r="20" spans="1:35" s="1" customFormat="1" ht="12.75">
      <c r="A20" s="50">
        <v>2</v>
      </c>
      <c r="B20" s="33" t="s">
        <v>136</v>
      </c>
      <c r="C20" s="35">
        <v>3101</v>
      </c>
      <c r="D20" s="58">
        <f aca="true" t="shared" si="22" ref="D20:D31">(C20/F20)*G20</f>
        <v>0</v>
      </c>
      <c r="E20" s="59">
        <f aca="true" t="shared" si="23" ref="E20:E45">(C20/F20)*H20</f>
        <v>3101</v>
      </c>
      <c r="F20" s="80">
        <v>32</v>
      </c>
      <c r="G20" s="34"/>
      <c r="H20" s="34">
        <v>32</v>
      </c>
      <c r="I20" s="121"/>
      <c r="J20" s="34">
        <v>16</v>
      </c>
      <c r="K20" s="120">
        <f t="shared" si="17"/>
        <v>16</v>
      </c>
      <c r="L20" s="121"/>
      <c r="M20" s="80">
        <v>16</v>
      </c>
      <c r="N20" s="120">
        <f t="shared" si="18"/>
        <v>16</v>
      </c>
      <c r="O20" s="121"/>
      <c r="P20" s="34">
        <v>1</v>
      </c>
      <c r="Q20" s="120">
        <f t="shared" si="19"/>
        <v>1</v>
      </c>
      <c r="R20" s="231"/>
      <c r="S20" s="231"/>
      <c r="T20" s="231"/>
      <c r="U20" s="209">
        <f aca="true" t="shared" si="24" ref="U20:U47">SUM(I20:S20)</f>
        <v>66</v>
      </c>
      <c r="V20" s="248">
        <f t="shared" si="3"/>
        <v>0.5159625927120284</v>
      </c>
      <c r="W20" s="278">
        <f t="shared" si="4"/>
        <v>0.5</v>
      </c>
      <c r="X20" s="282">
        <f t="shared" si="5"/>
        <v>0.5159625927120284</v>
      </c>
      <c r="Y20" s="283">
        <f t="shared" si="6"/>
        <v>0.5</v>
      </c>
      <c r="Z20" s="282">
        <f t="shared" si="7"/>
        <v>0.032247662044501774</v>
      </c>
      <c r="AA20" s="283">
        <f t="shared" si="8"/>
        <v>0.03125</v>
      </c>
      <c r="AB20" s="282">
        <f t="shared" si="9"/>
        <v>0</v>
      </c>
      <c r="AC20" s="283">
        <f t="shared" si="10"/>
        <v>0</v>
      </c>
      <c r="AD20" s="282">
        <f t="shared" si="11"/>
        <v>0</v>
      </c>
      <c r="AE20" s="283">
        <f t="shared" si="12"/>
        <v>0</v>
      </c>
      <c r="AF20" s="282">
        <f t="shared" si="13"/>
        <v>0</v>
      </c>
      <c r="AG20" s="283">
        <f t="shared" si="14"/>
        <v>0</v>
      </c>
      <c r="AH20" s="262">
        <f t="shared" si="15"/>
        <v>2.128345694937117</v>
      </c>
      <c r="AI20" s="258">
        <f t="shared" si="16"/>
        <v>2.0625</v>
      </c>
    </row>
    <row r="21" spans="1:35" s="1" customFormat="1" ht="12.75">
      <c r="A21" s="47">
        <v>2</v>
      </c>
      <c r="B21" s="36" t="s">
        <v>137</v>
      </c>
      <c r="C21" s="38">
        <v>7201</v>
      </c>
      <c r="D21" s="53">
        <f t="shared" si="22"/>
        <v>5110.387096774193</v>
      </c>
      <c r="E21" s="55">
        <f t="shared" si="23"/>
        <v>7201</v>
      </c>
      <c r="F21" s="76">
        <v>62</v>
      </c>
      <c r="G21" s="37">
        <v>44</v>
      </c>
      <c r="H21" s="37">
        <v>62</v>
      </c>
      <c r="I21" s="109"/>
      <c r="J21" s="37">
        <v>17</v>
      </c>
      <c r="K21" s="115">
        <f t="shared" si="17"/>
        <v>17</v>
      </c>
      <c r="L21" s="109"/>
      <c r="M21" s="76">
        <v>17</v>
      </c>
      <c r="N21" s="115">
        <f t="shared" si="18"/>
        <v>17</v>
      </c>
      <c r="O21" s="109"/>
      <c r="P21" s="37">
        <v>9</v>
      </c>
      <c r="Q21" s="115">
        <f t="shared" si="19"/>
        <v>9</v>
      </c>
      <c r="R21" s="228">
        <v>7</v>
      </c>
      <c r="S21" s="228"/>
      <c r="T21" s="228"/>
      <c r="U21" s="208">
        <f t="shared" si="24"/>
        <v>93</v>
      </c>
      <c r="V21" s="247">
        <f t="shared" si="3"/>
        <v>0.23607832245521454</v>
      </c>
      <c r="W21" s="273">
        <f t="shared" si="4"/>
        <v>0.27419354838709675</v>
      </c>
      <c r="X21" s="284">
        <f t="shared" si="5"/>
        <v>0.23607832245521454</v>
      </c>
      <c r="Y21" s="275">
        <f t="shared" si="6"/>
        <v>0.27419354838709675</v>
      </c>
      <c r="Z21" s="284">
        <f t="shared" si="7"/>
        <v>0.12498264129981948</v>
      </c>
      <c r="AA21" s="275">
        <f t="shared" si="8"/>
        <v>0.14516129032258066</v>
      </c>
      <c r="AB21" s="284">
        <f t="shared" si="9"/>
        <v>0.09720872101097071</v>
      </c>
      <c r="AC21" s="275">
        <f t="shared" si="10"/>
        <v>0.11290322580645161</v>
      </c>
      <c r="AD21" s="284">
        <f t="shared" si="11"/>
        <v>0</v>
      </c>
      <c r="AE21" s="275">
        <f t="shared" si="12"/>
        <v>0</v>
      </c>
      <c r="AF21" s="284">
        <f t="shared" si="13"/>
        <v>0</v>
      </c>
      <c r="AG21" s="275">
        <f t="shared" si="14"/>
        <v>0</v>
      </c>
      <c r="AH21" s="263">
        <f t="shared" si="15"/>
        <v>1.2914872934314678</v>
      </c>
      <c r="AI21" s="259">
        <f t="shared" si="16"/>
        <v>1.5</v>
      </c>
    </row>
    <row r="22" spans="1:35" s="1" customFormat="1" ht="12.75">
      <c r="A22" s="47">
        <v>2</v>
      </c>
      <c r="B22" s="36" t="s">
        <v>138</v>
      </c>
      <c r="C22" s="38">
        <v>5094</v>
      </c>
      <c r="D22" s="53">
        <f t="shared" si="22"/>
        <v>0</v>
      </c>
      <c r="E22" s="55">
        <f t="shared" si="23"/>
        <v>5094</v>
      </c>
      <c r="F22" s="76">
        <v>36</v>
      </c>
      <c r="G22" s="37"/>
      <c r="H22" s="37">
        <v>36</v>
      </c>
      <c r="I22" s="109"/>
      <c r="J22" s="37">
        <v>8</v>
      </c>
      <c r="K22" s="115">
        <f t="shared" si="17"/>
        <v>8</v>
      </c>
      <c r="L22" s="109"/>
      <c r="M22" s="76">
        <v>8</v>
      </c>
      <c r="N22" s="115">
        <f t="shared" si="18"/>
        <v>8</v>
      </c>
      <c r="O22" s="109"/>
      <c r="P22" s="37">
        <v>2</v>
      </c>
      <c r="Q22" s="115">
        <f t="shared" si="19"/>
        <v>2</v>
      </c>
      <c r="R22" s="228"/>
      <c r="S22" s="228"/>
      <c r="T22" s="228"/>
      <c r="U22" s="208">
        <f t="shared" si="24"/>
        <v>36</v>
      </c>
      <c r="V22" s="247">
        <f t="shared" si="3"/>
        <v>0.15704750687082844</v>
      </c>
      <c r="W22" s="273">
        <f t="shared" si="4"/>
        <v>0.2222222222222222</v>
      </c>
      <c r="X22" s="284">
        <f t="shared" si="5"/>
        <v>0.15704750687082844</v>
      </c>
      <c r="Y22" s="275">
        <f t="shared" si="6"/>
        <v>0.2222222222222222</v>
      </c>
      <c r="Z22" s="284">
        <f t="shared" si="7"/>
        <v>0.03926187671770711</v>
      </c>
      <c r="AA22" s="275">
        <f t="shared" si="8"/>
        <v>0.05555555555555555</v>
      </c>
      <c r="AB22" s="284">
        <f t="shared" si="9"/>
        <v>0</v>
      </c>
      <c r="AC22" s="275">
        <f t="shared" si="10"/>
        <v>0</v>
      </c>
      <c r="AD22" s="284">
        <f t="shared" si="11"/>
        <v>0</v>
      </c>
      <c r="AE22" s="275">
        <f t="shared" si="12"/>
        <v>0</v>
      </c>
      <c r="AF22" s="284">
        <f t="shared" si="13"/>
        <v>0</v>
      </c>
      <c r="AG22" s="275">
        <f t="shared" si="14"/>
        <v>0</v>
      </c>
      <c r="AH22" s="263">
        <f t="shared" si="15"/>
        <v>0.7067137809187279</v>
      </c>
      <c r="AI22" s="259">
        <f t="shared" si="16"/>
        <v>1</v>
      </c>
    </row>
    <row r="23" spans="1:35" s="1" customFormat="1" ht="12.75">
      <c r="A23" s="47">
        <v>2</v>
      </c>
      <c r="B23" s="36" t="s">
        <v>139</v>
      </c>
      <c r="C23" s="38">
        <v>3700</v>
      </c>
      <c r="D23" s="53">
        <f t="shared" si="22"/>
        <v>0</v>
      </c>
      <c r="E23" s="55">
        <f t="shared" si="23"/>
        <v>3700</v>
      </c>
      <c r="F23" s="76">
        <v>57</v>
      </c>
      <c r="G23" s="37"/>
      <c r="H23" s="37">
        <v>57</v>
      </c>
      <c r="I23" s="109"/>
      <c r="J23" s="37">
        <v>28</v>
      </c>
      <c r="K23" s="115">
        <f t="shared" si="17"/>
        <v>28</v>
      </c>
      <c r="L23" s="109"/>
      <c r="M23" s="76">
        <v>28</v>
      </c>
      <c r="N23" s="115">
        <f t="shared" si="18"/>
        <v>28</v>
      </c>
      <c r="O23" s="109"/>
      <c r="P23" s="37"/>
      <c r="Q23" s="115">
        <f t="shared" si="19"/>
        <v>0</v>
      </c>
      <c r="R23" s="228">
        <v>1</v>
      </c>
      <c r="S23" s="228">
        <v>2</v>
      </c>
      <c r="T23" s="228"/>
      <c r="U23" s="208">
        <f t="shared" si="24"/>
        <v>115</v>
      </c>
      <c r="V23" s="247">
        <f t="shared" si="3"/>
        <v>0.7567567567567568</v>
      </c>
      <c r="W23" s="273">
        <f t="shared" si="4"/>
        <v>0.49122807017543857</v>
      </c>
      <c r="X23" s="284">
        <f t="shared" si="5"/>
        <v>0.7567567567567568</v>
      </c>
      <c r="Y23" s="275">
        <f t="shared" si="6"/>
        <v>0.49122807017543857</v>
      </c>
      <c r="Z23" s="284">
        <f t="shared" si="7"/>
        <v>0</v>
      </c>
      <c r="AA23" s="275">
        <f t="shared" si="8"/>
        <v>0</v>
      </c>
      <c r="AB23" s="284">
        <f t="shared" si="9"/>
        <v>0.02702702702702703</v>
      </c>
      <c r="AC23" s="275">
        <f t="shared" si="10"/>
        <v>0.017543859649122806</v>
      </c>
      <c r="AD23" s="284">
        <f t="shared" si="11"/>
        <v>0.05405405405405406</v>
      </c>
      <c r="AE23" s="275">
        <f t="shared" si="12"/>
        <v>0.03508771929824561</v>
      </c>
      <c r="AF23" s="284">
        <f t="shared" si="13"/>
        <v>0</v>
      </c>
      <c r="AG23" s="275">
        <f t="shared" si="14"/>
        <v>0</v>
      </c>
      <c r="AH23" s="263">
        <f t="shared" si="15"/>
        <v>3.1081081081081083</v>
      </c>
      <c r="AI23" s="259">
        <f t="shared" si="16"/>
        <v>2.017543859649123</v>
      </c>
    </row>
    <row r="24" spans="1:35" s="1" customFormat="1" ht="12.75">
      <c r="A24" s="47">
        <v>2</v>
      </c>
      <c r="B24" s="36" t="s">
        <v>140</v>
      </c>
      <c r="C24" s="38">
        <v>1466</v>
      </c>
      <c r="D24" s="53">
        <f t="shared" si="22"/>
        <v>0</v>
      </c>
      <c r="E24" s="55">
        <f t="shared" si="23"/>
        <v>1466</v>
      </c>
      <c r="F24" s="76">
        <v>17</v>
      </c>
      <c r="G24" s="37"/>
      <c r="H24" s="37">
        <v>17</v>
      </c>
      <c r="I24" s="109"/>
      <c r="J24" s="37">
        <v>14</v>
      </c>
      <c r="K24" s="115">
        <f t="shared" si="17"/>
        <v>14</v>
      </c>
      <c r="L24" s="109"/>
      <c r="M24" s="76">
        <v>14</v>
      </c>
      <c r="N24" s="115">
        <f t="shared" si="18"/>
        <v>14</v>
      </c>
      <c r="O24" s="109"/>
      <c r="P24" s="37">
        <v>4</v>
      </c>
      <c r="Q24" s="115">
        <f t="shared" si="19"/>
        <v>4</v>
      </c>
      <c r="R24" s="228"/>
      <c r="S24" s="228"/>
      <c r="T24" s="228"/>
      <c r="U24" s="208">
        <f t="shared" si="24"/>
        <v>64</v>
      </c>
      <c r="V24" s="247">
        <f t="shared" si="3"/>
        <v>0.9549795361527967</v>
      </c>
      <c r="W24" s="273">
        <f t="shared" si="4"/>
        <v>0.8235294117647058</v>
      </c>
      <c r="X24" s="284">
        <f t="shared" si="5"/>
        <v>0.9549795361527967</v>
      </c>
      <c r="Y24" s="275">
        <f t="shared" si="6"/>
        <v>0.8235294117647058</v>
      </c>
      <c r="Z24" s="284">
        <f t="shared" si="7"/>
        <v>0.2728512960436562</v>
      </c>
      <c r="AA24" s="275">
        <f t="shared" si="8"/>
        <v>0.23529411764705882</v>
      </c>
      <c r="AB24" s="284">
        <f t="shared" si="9"/>
        <v>0</v>
      </c>
      <c r="AC24" s="275">
        <f t="shared" si="10"/>
        <v>0</v>
      </c>
      <c r="AD24" s="284">
        <f t="shared" si="11"/>
        <v>0</v>
      </c>
      <c r="AE24" s="275">
        <f t="shared" si="12"/>
        <v>0</v>
      </c>
      <c r="AF24" s="284">
        <f t="shared" si="13"/>
        <v>0</v>
      </c>
      <c r="AG24" s="275">
        <f t="shared" si="14"/>
        <v>0</v>
      </c>
      <c r="AH24" s="263">
        <f t="shared" si="15"/>
        <v>4.365620736698499</v>
      </c>
      <c r="AI24" s="259">
        <f t="shared" si="16"/>
        <v>3.764705882352941</v>
      </c>
    </row>
    <row r="25" spans="1:35" s="1" customFormat="1" ht="12.75">
      <c r="A25" s="47">
        <v>2</v>
      </c>
      <c r="B25" s="36" t="s">
        <v>141</v>
      </c>
      <c r="C25" s="38">
        <v>1848</v>
      </c>
      <c r="D25" s="53">
        <f t="shared" si="22"/>
        <v>0</v>
      </c>
      <c r="E25" s="55">
        <f t="shared" si="23"/>
        <v>1847.9999999999998</v>
      </c>
      <c r="F25" s="76">
        <v>19</v>
      </c>
      <c r="G25" s="37"/>
      <c r="H25" s="37">
        <v>19</v>
      </c>
      <c r="I25" s="109"/>
      <c r="J25" s="37">
        <v>12</v>
      </c>
      <c r="K25" s="115">
        <f t="shared" si="17"/>
        <v>12</v>
      </c>
      <c r="L25" s="109"/>
      <c r="M25" s="76">
        <v>12</v>
      </c>
      <c r="N25" s="115">
        <f t="shared" si="18"/>
        <v>12</v>
      </c>
      <c r="O25" s="109"/>
      <c r="P25" s="37">
        <v>7</v>
      </c>
      <c r="Q25" s="115">
        <f t="shared" si="19"/>
        <v>7</v>
      </c>
      <c r="R25" s="228"/>
      <c r="S25" s="228"/>
      <c r="T25" s="228"/>
      <c r="U25" s="208">
        <f t="shared" si="24"/>
        <v>62</v>
      </c>
      <c r="V25" s="247">
        <f t="shared" si="3"/>
        <v>0.6493506493506493</v>
      </c>
      <c r="W25" s="273">
        <f t="shared" si="4"/>
        <v>0.631578947368421</v>
      </c>
      <c r="X25" s="284">
        <f t="shared" si="5"/>
        <v>0.6493506493506493</v>
      </c>
      <c r="Y25" s="275">
        <f t="shared" si="6"/>
        <v>0.631578947368421</v>
      </c>
      <c r="Z25" s="284">
        <f t="shared" si="7"/>
        <v>0.3787878787878788</v>
      </c>
      <c r="AA25" s="275">
        <f t="shared" si="8"/>
        <v>0.3684210526315789</v>
      </c>
      <c r="AB25" s="284">
        <f t="shared" si="9"/>
        <v>0</v>
      </c>
      <c r="AC25" s="275">
        <f t="shared" si="10"/>
        <v>0</v>
      </c>
      <c r="AD25" s="284">
        <f t="shared" si="11"/>
        <v>0</v>
      </c>
      <c r="AE25" s="275">
        <f t="shared" si="12"/>
        <v>0</v>
      </c>
      <c r="AF25" s="284">
        <f t="shared" si="13"/>
        <v>0</v>
      </c>
      <c r="AG25" s="275">
        <f t="shared" si="14"/>
        <v>0</v>
      </c>
      <c r="AH25" s="263">
        <f t="shared" si="15"/>
        <v>3.354978354978355</v>
      </c>
      <c r="AI25" s="259">
        <f t="shared" si="16"/>
        <v>3.263157894736842</v>
      </c>
    </row>
    <row r="26" spans="1:35" s="1" customFormat="1" ht="12.75">
      <c r="A26" s="47">
        <v>2</v>
      </c>
      <c r="B26" s="36" t="s">
        <v>142</v>
      </c>
      <c r="C26" s="38">
        <v>2300</v>
      </c>
      <c r="D26" s="53">
        <f t="shared" si="22"/>
        <v>0</v>
      </c>
      <c r="E26" s="55">
        <f t="shared" si="23"/>
        <v>2300</v>
      </c>
      <c r="F26" s="76">
        <v>23</v>
      </c>
      <c r="G26" s="37"/>
      <c r="H26" s="37">
        <v>23</v>
      </c>
      <c r="I26" s="109"/>
      <c r="J26" s="37">
        <v>6</v>
      </c>
      <c r="K26" s="115">
        <f t="shared" si="17"/>
        <v>6</v>
      </c>
      <c r="L26" s="109"/>
      <c r="M26" s="76">
        <v>6</v>
      </c>
      <c r="N26" s="115">
        <f t="shared" si="18"/>
        <v>6</v>
      </c>
      <c r="O26" s="109"/>
      <c r="P26" s="37">
        <v>2</v>
      </c>
      <c r="Q26" s="115">
        <f t="shared" si="19"/>
        <v>2</v>
      </c>
      <c r="R26" s="228"/>
      <c r="S26" s="228"/>
      <c r="T26" s="228"/>
      <c r="U26" s="208">
        <f t="shared" si="24"/>
        <v>28</v>
      </c>
      <c r="V26" s="247">
        <f t="shared" si="3"/>
        <v>0.26086956521739135</v>
      </c>
      <c r="W26" s="273">
        <f t="shared" si="4"/>
        <v>0.2608695652173913</v>
      </c>
      <c r="X26" s="284">
        <f t="shared" si="5"/>
        <v>0.26086956521739135</v>
      </c>
      <c r="Y26" s="275">
        <f t="shared" si="6"/>
        <v>0.2608695652173913</v>
      </c>
      <c r="Z26" s="284">
        <f t="shared" si="7"/>
        <v>0.08695652173913043</v>
      </c>
      <c r="AA26" s="275">
        <f t="shared" si="8"/>
        <v>0.08695652173913043</v>
      </c>
      <c r="AB26" s="284">
        <f t="shared" si="9"/>
        <v>0</v>
      </c>
      <c r="AC26" s="275">
        <f t="shared" si="10"/>
        <v>0</v>
      </c>
      <c r="AD26" s="284">
        <f t="shared" si="11"/>
        <v>0</v>
      </c>
      <c r="AE26" s="275">
        <f t="shared" si="12"/>
        <v>0</v>
      </c>
      <c r="AF26" s="284">
        <f t="shared" si="13"/>
        <v>0</v>
      </c>
      <c r="AG26" s="275">
        <f t="shared" si="14"/>
        <v>0</v>
      </c>
      <c r="AH26" s="263">
        <f t="shared" si="15"/>
        <v>1.2173913043478262</v>
      </c>
      <c r="AI26" s="259">
        <f t="shared" si="16"/>
        <v>1.2173913043478262</v>
      </c>
    </row>
    <row r="27" spans="1:35" s="1" customFormat="1" ht="12.75">
      <c r="A27" s="47">
        <v>2</v>
      </c>
      <c r="B27" s="36" t="s">
        <v>143</v>
      </c>
      <c r="C27" s="38">
        <v>5806</v>
      </c>
      <c r="D27" s="53">
        <f t="shared" si="22"/>
        <v>5398.561403508772</v>
      </c>
      <c r="E27" s="55">
        <f t="shared" si="23"/>
        <v>407.43859649122805</v>
      </c>
      <c r="F27" s="76">
        <v>57</v>
      </c>
      <c r="G27" s="37">
        <v>53</v>
      </c>
      <c r="H27" s="37">
        <v>4</v>
      </c>
      <c r="I27" s="109">
        <v>19</v>
      </c>
      <c r="J27" s="37"/>
      <c r="K27" s="115">
        <f t="shared" si="17"/>
        <v>19</v>
      </c>
      <c r="L27" s="109">
        <v>19</v>
      </c>
      <c r="M27" s="76"/>
      <c r="N27" s="115">
        <f t="shared" si="18"/>
        <v>19</v>
      </c>
      <c r="O27" s="109">
        <v>26</v>
      </c>
      <c r="P27" s="37"/>
      <c r="Q27" s="115">
        <f t="shared" si="19"/>
        <v>26</v>
      </c>
      <c r="R27" s="228">
        <v>10</v>
      </c>
      <c r="S27" s="228"/>
      <c r="T27" s="228"/>
      <c r="U27" s="208">
        <f t="shared" si="24"/>
        <v>138</v>
      </c>
      <c r="V27" s="247">
        <f t="shared" si="3"/>
        <v>0.3272476748191526</v>
      </c>
      <c r="W27" s="273">
        <f t="shared" si="4"/>
        <v>0.3333333333333333</v>
      </c>
      <c r="X27" s="284">
        <f t="shared" si="5"/>
        <v>0.3272476748191526</v>
      </c>
      <c r="Y27" s="275">
        <f t="shared" si="6"/>
        <v>0.3333333333333333</v>
      </c>
      <c r="Z27" s="284">
        <f t="shared" si="7"/>
        <v>0.44781260764726144</v>
      </c>
      <c r="AA27" s="275">
        <f t="shared" si="8"/>
        <v>0.45614035087719296</v>
      </c>
      <c r="AB27" s="284">
        <f t="shared" si="9"/>
        <v>0.17223561832586978</v>
      </c>
      <c r="AC27" s="275">
        <f t="shared" si="10"/>
        <v>0.17543859649122806</v>
      </c>
      <c r="AD27" s="284">
        <f t="shared" si="11"/>
        <v>0</v>
      </c>
      <c r="AE27" s="275">
        <f t="shared" si="12"/>
        <v>0</v>
      </c>
      <c r="AF27" s="284">
        <f t="shared" si="13"/>
        <v>0</v>
      </c>
      <c r="AG27" s="275">
        <f t="shared" si="14"/>
        <v>0</v>
      </c>
      <c r="AH27" s="263">
        <f t="shared" si="15"/>
        <v>2.3768515328970032</v>
      </c>
      <c r="AI27" s="259">
        <f t="shared" si="16"/>
        <v>2.4210526315789473</v>
      </c>
    </row>
    <row r="28" spans="1:35" s="1" customFormat="1" ht="12.75">
      <c r="A28" s="47">
        <v>2</v>
      </c>
      <c r="B28" s="36" t="s">
        <v>144</v>
      </c>
      <c r="C28" s="38">
        <v>4216</v>
      </c>
      <c r="D28" s="53">
        <f t="shared" si="22"/>
        <v>4216</v>
      </c>
      <c r="E28" s="55">
        <f t="shared" si="23"/>
        <v>0</v>
      </c>
      <c r="F28" s="76">
        <v>38</v>
      </c>
      <c r="G28" s="37">
        <v>38</v>
      </c>
      <c r="H28" s="37"/>
      <c r="I28" s="109">
        <v>40</v>
      </c>
      <c r="J28" s="37"/>
      <c r="K28" s="115">
        <f t="shared" si="17"/>
        <v>40</v>
      </c>
      <c r="L28" s="109">
        <v>40</v>
      </c>
      <c r="M28" s="76"/>
      <c r="N28" s="115">
        <f t="shared" si="18"/>
        <v>40</v>
      </c>
      <c r="O28" s="109">
        <v>9</v>
      </c>
      <c r="P28" s="37"/>
      <c r="Q28" s="115">
        <f t="shared" si="19"/>
        <v>9</v>
      </c>
      <c r="R28" s="228">
        <v>8</v>
      </c>
      <c r="S28" s="228"/>
      <c r="T28" s="228"/>
      <c r="U28" s="208">
        <f t="shared" si="24"/>
        <v>186</v>
      </c>
      <c r="V28" s="247">
        <f t="shared" si="3"/>
        <v>0.9487666034155597</v>
      </c>
      <c r="W28" s="273">
        <f t="shared" si="4"/>
        <v>1.0526315789473684</v>
      </c>
      <c r="X28" s="284">
        <f t="shared" si="5"/>
        <v>0.9487666034155597</v>
      </c>
      <c r="Y28" s="275">
        <f t="shared" si="6"/>
        <v>1.0526315789473684</v>
      </c>
      <c r="Z28" s="284">
        <f t="shared" si="7"/>
        <v>0.21347248576850095</v>
      </c>
      <c r="AA28" s="275">
        <f t="shared" si="8"/>
        <v>0.23684210526315788</v>
      </c>
      <c r="AB28" s="284">
        <f t="shared" si="9"/>
        <v>0.18975332068311196</v>
      </c>
      <c r="AC28" s="275">
        <f t="shared" si="10"/>
        <v>0.21052631578947367</v>
      </c>
      <c r="AD28" s="284">
        <f t="shared" si="11"/>
        <v>0</v>
      </c>
      <c r="AE28" s="275">
        <f t="shared" si="12"/>
        <v>0</v>
      </c>
      <c r="AF28" s="284">
        <f t="shared" si="13"/>
        <v>0</v>
      </c>
      <c r="AG28" s="275">
        <f t="shared" si="14"/>
        <v>0</v>
      </c>
      <c r="AH28" s="263">
        <f t="shared" si="15"/>
        <v>4.411764705882353</v>
      </c>
      <c r="AI28" s="259">
        <f t="shared" si="16"/>
        <v>4.894736842105263</v>
      </c>
    </row>
    <row r="29" spans="1:35" s="1" customFormat="1" ht="12.75">
      <c r="A29" s="47">
        <v>2</v>
      </c>
      <c r="B29" s="36" t="s">
        <v>145</v>
      </c>
      <c r="C29" s="38">
        <v>5674</v>
      </c>
      <c r="D29" s="53">
        <f t="shared" si="22"/>
        <v>4728.333333333333</v>
      </c>
      <c r="E29" s="55">
        <f t="shared" si="23"/>
        <v>5674</v>
      </c>
      <c r="F29" s="76">
        <v>36</v>
      </c>
      <c r="G29" s="37">
        <v>30</v>
      </c>
      <c r="H29" s="37">
        <v>36</v>
      </c>
      <c r="I29" s="109"/>
      <c r="J29" s="37">
        <v>22</v>
      </c>
      <c r="K29" s="115">
        <f t="shared" si="17"/>
        <v>22</v>
      </c>
      <c r="L29" s="109"/>
      <c r="M29" s="76">
        <v>22</v>
      </c>
      <c r="N29" s="115">
        <f t="shared" si="18"/>
        <v>22</v>
      </c>
      <c r="O29" s="109"/>
      <c r="P29" s="37">
        <v>10</v>
      </c>
      <c r="Q29" s="115">
        <f t="shared" si="19"/>
        <v>10</v>
      </c>
      <c r="R29" s="228">
        <v>7</v>
      </c>
      <c r="S29" s="228"/>
      <c r="T29" s="228"/>
      <c r="U29" s="208">
        <f t="shared" si="24"/>
        <v>115</v>
      </c>
      <c r="V29" s="247">
        <f t="shared" si="3"/>
        <v>0.38773352132534367</v>
      </c>
      <c r="W29" s="273">
        <f t="shared" si="4"/>
        <v>0.6111111111111112</v>
      </c>
      <c r="X29" s="284">
        <f t="shared" si="5"/>
        <v>0.38773352132534367</v>
      </c>
      <c r="Y29" s="275">
        <f t="shared" si="6"/>
        <v>0.6111111111111112</v>
      </c>
      <c r="Z29" s="284">
        <f t="shared" si="7"/>
        <v>0.17624250969333805</v>
      </c>
      <c r="AA29" s="275">
        <f t="shared" si="8"/>
        <v>0.2777777777777778</v>
      </c>
      <c r="AB29" s="284">
        <f t="shared" si="9"/>
        <v>0.12336975678533663</v>
      </c>
      <c r="AC29" s="275">
        <f t="shared" si="10"/>
        <v>0.19444444444444445</v>
      </c>
      <c r="AD29" s="284">
        <f t="shared" si="11"/>
        <v>0</v>
      </c>
      <c r="AE29" s="275">
        <f t="shared" si="12"/>
        <v>0</v>
      </c>
      <c r="AF29" s="284">
        <f t="shared" si="13"/>
        <v>0</v>
      </c>
      <c r="AG29" s="275">
        <f t="shared" si="14"/>
        <v>0</v>
      </c>
      <c r="AH29" s="263">
        <f t="shared" si="15"/>
        <v>2.026788861473387</v>
      </c>
      <c r="AI29" s="259">
        <f t="shared" si="16"/>
        <v>3.1944444444444446</v>
      </c>
    </row>
    <row r="30" spans="1:35" s="1" customFormat="1" ht="12.75">
      <c r="A30" s="47">
        <v>2</v>
      </c>
      <c r="B30" s="36" t="s">
        <v>146</v>
      </c>
      <c r="C30" s="38">
        <v>3368</v>
      </c>
      <c r="D30" s="53">
        <f t="shared" si="22"/>
        <v>2044.857142857143</v>
      </c>
      <c r="E30" s="55">
        <f t="shared" si="23"/>
        <v>1323.142857142857</v>
      </c>
      <c r="F30" s="76">
        <v>28</v>
      </c>
      <c r="G30" s="37">
        <v>17</v>
      </c>
      <c r="H30" s="37">
        <v>11</v>
      </c>
      <c r="I30" s="109">
        <v>22</v>
      </c>
      <c r="J30" s="37">
        <v>4</v>
      </c>
      <c r="K30" s="115">
        <f t="shared" si="17"/>
        <v>26</v>
      </c>
      <c r="L30" s="109">
        <v>22</v>
      </c>
      <c r="M30" s="76">
        <v>4</v>
      </c>
      <c r="N30" s="115">
        <f t="shared" si="18"/>
        <v>26</v>
      </c>
      <c r="O30" s="109">
        <v>6</v>
      </c>
      <c r="P30" s="37">
        <v>1</v>
      </c>
      <c r="Q30" s="115">
        <f t="shared" si="19"/>
        <v>7</v>
      </c>
      <c r="R30" s="228"/>
      <c r="S30" s="228"/>
      <c r="T30" s="228"/>
      <c r="U30" s="208">
        <f t="shared" si="24"/>
        <v>118</v>
      </c>
      <c r="V30" s="247">
        <f t="shared" si="3"/>
        <v>0.7719714964370546</v>
      </c>
      <c r="W30" s="273">
        <f t="shared" si="4"/>
        <v>0.9285714285714286</v>
      </c>
      <c r="X30" s="284">
        <f t="shared" si="5"/>
        <v>0.7719714964370546</v>
      </c>
      <c r="Y30" s="275">
        <f t="shared" si="6"/>
        <v>0.9285714285714286</v>
      </c>
      <c r="Z30" s="284">
        <f t="shared" si="7"/>
        <v>0.20783847980997625</v>
      </c>
      <c r="AA30" s="275">
        <f t="shared" si="8"/>
        <v>0.25</v>
      </c>
      <c r="AB30" s="284">
        <f t="shared" si="9"/>
        <v>0</v>
      </c>
      <c r="AC30" s="275">
        <f t="shared" si="10"/>
        <v>0</v>
      </c>
      <c r="AD30" s="284">
        <f t="shared" si="11"/>
        <v>0</v>
      </c>
      <c r="AE30" s="275">
        <f t="shared" si="12"/>
        <v>0</v>
      </c>
      <c r="AF30" s="284">
        <f t="shared" si="13"/>
        <v>0</v>
      </c>
      <c r="AG30" s="275">
        <f t="shared" si="14"/>
        <v>0</v>
      </c>
      <c r="AH30" s="263">
        <f t="shared" si="15"/>
        <v>3.503562945368171</v>
      </c>
      <c r="AI30" s="259">
        <f t="shared" si="16"/>
        <v>4.214285714285714</v>
      </c>
    </row>
    <row r="31" spans="1:35" s="1" customFormat="1" ht="12.75">
      <c r="A31" s="47">
        <v>2</v>
      </c>
      <c r="B31" s="36" t="s">
        <v>147</v>
      </c>
      <c r="C31" s="38">
        <v>5603</v>
      </c>
      <c r="D31" s="53">
        <f t="shared" si="22"/>
        <v>0</v>
      </c>
      <c r="E31" s="55">
        <f t="shared" si="23"/>
        <v>5603</v>
      </c>
      <c r="F31" s="76">
        <v>57</v>
      </c>
      <c r="G31" s="37"/>
      <c r="H31" s="37">
        <v>57</v>
      </c>
      <c r="I31" s="109"/>
      <c r="J31" s="37">
        <v>26</v>
      </c>
      <c r="K31" s="115">
        <f t="shared" si="17"/>
        <v>26</v>
      </c>
      <c r="L31" s="109"/>
      <c r="M31" s="76">
        <v>26</v>
      </c>
      <c r="N31" s="115">
        <f t="shared" si="18"/>
        <v>26</v>
      </c>
      <c r="O31" s="109"/>
      <c r="P31" s="37">
        <v>10</v>
      </c>
      <c r="Q31" s="115">
        <f t="shared" si="19"/>
        <v>10</v>
      </c>
      <c r="R31" s="228"/>
      <c r="S31" s="228"/>
      <c r="T31" s="228"/>
      <c r="U31" s="208">
        <f t="shared" si="24"/>
        <v>124</v>
      </c>
      <c r="V31" s="247">
        <f t="shared" si="3"/>
        <v>0.46403712296983757</v>
      </c>
      <c r="W31" s="273">
        <f t="shared" si="4"/>
        <v>0.45614035087719296</v>
      </c>
      <c r="X31" s="284">
        <f t="shared" si="5"/>
        <v>0.46403712296983757</v>
      </c>
      <c r="Y31" s="275">
        <f t="shared" si="6"/>
        <v>0.45614035087719296</v>
      </c>
      <c r="Z31" s="284">
        <f t="shared" si="7"/>
        <v>0.17847581652686062</v>
      </c>
      <c r="AA31" s="275">
        <f t="shared" si="8"/>
        <v>0.17543859649122806</v>
      </c>
      <c r="AB31" s="284">
        <f t="shared" si="9"/>
        <v>0</v>
      </c>
      <c r="AC31" s="275">
        <f t="shared" si="10"/>
        <v>0</v>
      </c>
      <c r="AD31" s="284">
        <f t="shared" si="11"/>
        <v>0</v>
      </c>
      <c r="AE31" s="275">
        <f t="shared" si="12"/>
        <v>0</v>
      </c>
      <c r="AF31" s="284">
        <f t="shared" si="13"/>
        <v>0</v>
      </c>
      <c r="AG31" s="275">
        <f t="shared" si="14"/>
        <v>0</v>
      </c>
      <c r="AH31" s="263">
        <f t="shared" si="15"/>
        <v>2.2131001249330717</v>
      </c>
      <c r="AI31" s="259">
        <f t="shared" si="16"/>
        <v>2.175438596491228</v>
      </c>
    </row>
    <row r="32" spans="1:35" s="1" customFormat="1" ht="12.75">
      <c r="A32" s="47">
        <v>2</v>
      </c>
      <c r="B32" s="36" t="s">
        <v>148</v>
      </c>
      <c r="C32" s="38">
        <v>5471</v>
      </c>
      <c r="D32" s="53">
        <v>5471</v>
      </c>
      <c r="E32" s="55">
        <f t="shared" si="23"/>
        <v>0</v>
      </c>
      <c r="F32" s="76">
        <v>56</v>
      </c>
      <c r="G32" s="37">
        <v>55</v>
      </c>
      <c r="H32" s="37"/>
      <c r="I32" s="109">
        <v>82</v>
      </c>
      <c r="J32" s="37"/>
      <c r="K32" s="115">
        <f t="shared" si="17"/>
        <v>82</v>
      </c>
      <c r="L32" s="109">
        <v>82</v>
      </c>
      <c r="M32" s="76"/>
      <c r="N32" s="115">
        <f t="shared" si="18"/>
        <v>82</v>
      </c>
      <c r="O32" s="109">
        <v>32</v>
      </c>
      <c r="P32" s="37"/>
      <c r="Q32" s="115">
        <f t="shared" si="19"/>
        <v>32</v>
      </c>
      <c r="R32" s="228">
        <v>11</v>
      </c>
      <c r="S32" s="228"/>
      <c r="T32" s="228"/>
      <c r="U32" s="208">
        <f t="shared" si="24"/>
        <v>403</v>
      </c>
      <c r="V32" s="247">
        <f t="shared" si="3"/>
        <v>1.4988119173825625</v>
      </c>
      <c r="W32" s="273">
        <f t="shared" si="4"/>
        <v>1.4642857142857142</v>
      </c>
      <c r="X32" s="284">
        <f t="shared" si="5"/>
        <v>1.4988119173825625</v>
      </c>
      <c r="Y32" s="275">
        <f t="shared" si="6"/>
        <v>1.4642857142857142</v>
      </c>
      <c r="Z32" s="284">
        <f t="shared" si="7"/>
        <v>0.5849022116614878</v>
      </c>
      <c r="AA32" s="275">
        <f t="shared" si="8"/>
        <v>0.5714285714285714</v>
      </c>
      <c r="AB32" s="284">
        <f t="shared" si="9"/>
        <v>0.20106013525863645</v>
      </c>
      <c r="AC32" s="275">
        <f t="shared" si="10"/>
        <v>0.19642857142857142</v>
      </c>
      <c r="AD32" s="284">
        <f t="shared" si="11"/>
        <v>0</v>
      </c>
      <c r="AE32" s="275">
        <f t="shared" si="12"/>
        <v>0</v>
      </c>
      <c r="AF32" s="284">
        <f t="shared" si="13"/>
        <v>0</v>
      </c>
      <c r="AG32" s="275">
        <f t="shared" si="14"/>
        <v>0</v>
      </c>
      <c r="AH32" s="263">
        <f t="shared" si="15"/>
        <v>7.366112228111862</v>
      </c>
      <c r="AI32" s="259">
        <f t="shared" si="16"/>
        <v>7.196428571428571</v>
      </c>
    </row>
    <row r="33" spans="1:35" s="1" customFormat="1" ht="12.75">
      <c r="A33" s="47">
        <v>2</v>
      </c>
      <c r="B33" s="36" t="s">
        <v>149</v>
      </c>
      <c r="C33" s="38">
        <v>8028</v>
      </c>
      <c r="D33" s="53">
        <f aca="true" t="shared" si="25" ref="D33:D45">(C33/F33)*G33</f>
        <v>0</v>
      </c>
      <c r="E33" s="55">
        <f t="shared" si="23"/>
        <v>8028</v>
      </c>
      <c r="F33" s="76">
        <v>70</v>
      </c>
      <c r="G33" s="37"/>
      <c r="H33" s="37">
        <v>70</v>
      </c>
      <c r="I33" s="109"/>
      <c r="J33" s="37">
        <v>29</v>
      </c>
      <c r="K33" s="115">
        <f t="shared" si="17"/>
        <v>29</v>
      </c>
      <c r="L33" s="109"/>
      <c r="M33" s="76">
        <v>29</v>
      </c>
      <c r="N33" s="115">
        <f t="shared" si="18"/>
        <v>29</v>
      </c>
      <c r="O33" s="109"/>
      <c r="P33" s="37">
        <v>15</v>
      </c>
      <c r="Q33" s="115">
        <f t="shared" si="19"/>
        <v>15</v>
      </c>
      <c r="R33" s="228"/>
      <c r="S33" s="228"/>
      <c r="T33" s="228"/>
      <c r="U33" s="208">
        <f t="shared" si="24"/>
        <v>146</v>
      </c>
      <c r="V33" s="247">
        <f t="shared" si="3"/>
        <v>0.36123567513702043</v>
      </c>
      <c r="W33" s="273">
        <f t="shared" si="4"/>
        <v>0.4142857142857143</v>
      </c>
      <c r="X33" s="284">
        <f t="shared" si="5"/>
        <v>0.36123567513702043</v>
      </c>
      <c r="Y33" s="275">
        <f t="shared" si="6"/>
        <v>0.4142857142857143</v>
      </c>
      <c r="Z33" s="284">
        <f t="shared" si="7"/>
        <v>0.18684603886397608</v>
      </c>
      <c r="AA33" s="275">
        <f t="shared" si="8"/>
        <v>0.21428571428571427</v>
      </c>
      <c r="AB33" s="284">
        <f t="shared" si="9"/>
        <v>0</v>
      </c>
      <c r="AC33" s="275">
        <f t="shared" si="10"/>
        <v>0</v>
      </c>
      <c r="AD33" s="284">
        <f t="shared" si="11"/>
        <v>0</v>
      </c>
      <c r="AE33" s="275">
        <f t="shared" si="12"/>
        <v>0</v>
      </c>
      <c r="AF33" s="284">
        <f t="shared" si="13"/>
        <v>0</v>
      </c>
      <c r="AG33" s="275">
        <f t="shared" si="14"/>
        <v>0</v>
      </c>
      <c r="AH33" s="263">
        <f t="shared" si="15"/>
        <v>1.8186347782760337</v>
      </c>
      <c r="AI33" s="259">
        <f t="shared" si="16"/>
        <v>2.085714285714286</v>
      </c>
    </row>
    <row r="34" spans="1:35" s="1" customFormat="1" ht="12.75">
      <c r="A34" s="47">
        <v>2</v>
      </c>
      <c r="B34" s="36" t="s">
        <v>150</v>
      </c>
      <c r="C34" s="38">
        <v>2201</v>
      </c>
      <c r="D34" s="53">
        <f t="shared" si="25"/>
        <v>0</v>
      </c>
      <c r="E34" s="55">
        <f t="shared" si="23"/>
        <v>2201</v>
      </c>
      <c r="F34" s="76">
        <v>24</v>
      </c>
      <c r="G34" s="37"/>
      <c r="H34" s="37">
        <v>24</v>
      </c>
      <c r="I34" s="109"/>
      <c r="J34" s="37">
        <v>6</v>
      </c>
      <c r="K34" s="115">
        <f t="shared" si="17"/>
        <v>6</v>
      </c>
      <c r="L34" s="109"/>
      <c r="M34" s="76">
        <v>6</v>
      </c>
      <c r="N34" s="115">
        <f t="shared" si="18"/>
        <v>6</v>
      </c>
      <c r="O34" s="109"/>
      <c r="P34" s="37"/>
      <c r="Q34" s="115">
        <f t="shared" si="19"/>
        <v>0</v>
      </c>
      <c r="R34" s="228"/>
      <c r="S34" s="228"/>
      <c r="T34" s="228"/>
      <c r="U34" s="208">
        <f t="shared" si="24"/>
        <v>24</v>
      </c>
      <c r="V34" s="247">
        <f t="shared" si="3"/>
        <v>0.2726033621081327</v>
      </c>
      <c r="W34" s="273">
        <f t="shared" si="4"/>
        <v>0.25</v>
      </c>
      <c r="X34" s="284">
        <f t="shared" si="5"/>
        <v>0.2726033621081327</v>
      </c>
      <c r="Y34" s="275">
        <f t="shared" si="6"/>
        <v>0.25</v>
      </c>
      <c r="Z34" s="284">
        <f t="shared" si="7"/>
        <v>0</v>
      </c>
      <c r="AA34" s="275">
        <f t="shared" si="8"/>
        <v>0</v>
      </c>
      <c r="AB34" s="284">
        <f t="shared" si="9"/>
        <v>0</v>
      </c>
      <c r="AC34" s="275">
        <f t="shared" si="10"/>
        <v>0</v>
      </c>
      <c r="AD34" s="284">
        <f t="shared" si="11"/>
        <v>0</v>
      </c>
      <c r="AE34" s="275">
        <f t="shared" si="12"/>
        <v>0</v>
      </c>
      <c r="AF34" s="284">
        <f t="shared" si="13"/>
        <v>0</v>
      </c>
      <c r="AG34" s="275">
        <f t="shared" si="14"/>
        <v>0</v>
      </c>
      <c r="AH34" s="263">
        <f t="shared" si="15"/>
        <v>1.0904134484325307</v>
      </c>
      <c r="AI34" s="259">
        <f t="shared" si="16"/>
        <v>1</v>
      </c>
    </row>
    <row r="35" spans="1:35" s="1" customFormat="1" ht="12.75">
      <c r="A35" s="47">
        <v>2</v>
      </c>
      <c r="B35" s="36" t="s">
        <v>151</v>
      </c>
      <c r="C35" s="38">
        <v>2107</v>
      </c>
      <c r="D35" s="53">
        <f t="shared" si="25"/>
        <v>0</v>
      </c>
      <c r="E35" s="55">
        <f t="shared" si="23"/>
        <v>2107</v>
      </c>
      <c r="F35" s="76">
        <v>24</v>
      </c>
      <c r="G35" s="37"/>
      <c r="H35" s="37">
        <v>24</v>
      </c>
      <c r="I35" s="109"/>
      <c r="J35" s="37">
        <v>10</v>
      </c>
      <c r="K35" s="115">
        <f t="shared" si="17"/>
        <v>10</v>
      </c>
      <c r="L35" s="109"/>
      <c r="M35" s="76">
        <v>10</v>
      </c>
      <c r="N35" s="115">
        <f t="shared" si="18"/>
        <v>10</v>
      </c>
      <c r="O35" s="109"/>
      <c r="P35" s="37">
        <v>4</v>
      </c>
      <c r="Q35" s="115">
        <f t="shared" si="19"/>
        <v>4</v>
      </c>
      <c r="R35" s="228"/>
      <c r="S35" s="228"/>
      <c r="T35" s="228"/>
      <c r="U35" s="208">
        <f t="shared" si="24"/>
        <v>48</v>
      </c>
      <c r="V35" s="247">
        <f t="shared" si="3"/>
        <v>0.47460844803037494</v>
      </c>
      <c r="W35" s="273">
        <f t="shared" si="4"/>
        <v>0.4166666666666667</v>
      </c>
      <c r="X35" s="284">
        <f t="shared" si="5"/>
        <v>0.47460844803037494</v>
      </c>
      <c r="Y35" s="275">
        <f t="shared" si="6"/>
        <v>0.4166666666666667</v>
      </c>
      <c r="Z35" s="284">
        <f t="shared" si="7"/>
        <v>0.18984337921214997</v>
      </c>
      <c r="AA35" s="275">
        <f t="shared" si="8"/>
        <v>0.16666666666666666</v>
      </c>
      <c r="AB35" s="284">
        <f t="shared" si="9"/>
        <v>0</v>
      </c>
      <c r="AC35" s="275">
        <f t="shared" si="10"/>
        <v>0</v>
      </c>
      <c r="AD35" s="284">
        <f t="shared" si="11"/>
        <v>0</v>
      </c>
      <c r="AE35" s="275">
        <f t="shared" si="12"/>
        <v>0</v>
      </c>
      <c r="AF35" s="284">
        <f t="shared" si="13"/>
        <v>0</v>
      </c>
      <c r="AG35" s="275">
        <f t="shared" si="14"/>
        <v>0</v>
      </c>
      <c r="AH35" s="263">
        <f t="shared" si="15"/>
        <v>2.2781205505457995</v>
      </c>
      <c r="AI35" s="259">
        <f t="shared" si="16"/>
        <v>2</v>
      </c>
    </row>
    <row r="36" spans="1:35" s="1" customFormat="1" ht="12.75">
      <c r="A36" s="47">
        <v>2</v>
      </c>
      <c r="B36" s="36" t="s">
        <v>152</v>
      </c>
      <c r="C36" s="38">
        <v>906</v>
      </c>
      <c r="D36" s="53">
        <f t="shared" si="25"/>
        <v>0</v>
      </c>
      <c r="E36" s="55">
        <f t="shared" si="23"/>
        <v>906</v>
      </c>
      <c r="F36" s="76">
        <v>9</v>
      </c>
      <c r="G36" s="37"/>
      <c r="H36" s="37">
        <v>9</v>
      </c>
      <c r="I36" s="109"/>
      <c r="J36" s="37">
        <v>6</v>
      </c>
      <c r="K36" s="115">
        <f t="shared" si="17"/>
        <v>6</v>
      </c>
      <c r="L36" s="109"/>
      <c r="M36" s="76">
        <v>6</v>
      </c>
      <c r="N36" s="115">
        <f t="shared" si="18"/>
        <v>6</v>
      </c>
      <c r="O36" s="109"/>
      <c r="P36" s="37">
        <v>1</v>
      </c>
      <c r="Q36" s="115">
        <f t="shared" si="19"/>
        <v>1</v>
      </c>
      <c r="R36" s="228"/>
      <c r="S36" s="228"/>
      <c r="T36" s="228"/>
      <c r="U36" s="208">
        <f t="shared" si="24"/>
        <v>26</v>
      </c>
      <c r="V36" s="247">
        <f t="shared" si="3"/>
        <v>0.6622516556291391</v>
      </c>
      <c r="W36" s="273">
        <f t="shared" si="4"/>
        <v>0.6666666666666666</v>
      </c>
      <c r="X36" s="284">
        <f t="shared" si="5"/>
        <v>0.6622516556291391</v>
      </c>
      <c r="Y36" s="275">
        <f t="shared" si="6"/>
        <v>0.6666666666666666</v>
      </c>
      <c r="Z36" s="284">
        <f t="shared" si="7"/>
        <v>0.11037527593818984</v>
      </c>
      <c r="AA36" s="275">
        <f t="shared" si="8"/>
        <v>0.1111111111111111</v>
      </c>
      <c r="AB36" s="284">
        <f t="shared" si="9"/>
        <v>0</v>
      </c>
      <c r="AC36" s="275">
        <f t="shared" si="10"/>
        <v>0</v>
      </c>
      <c r="AD36" s="284">
        <f t="shared" si="11"/>
        <v>0</v>
      </c>
      <c r="AE36" s="275">
        <f t="shared" si="12"/>
        <v>0</v>
      </c>
      <c r="AF36" s="284">
        <f t="shared" si="13"/>
        <v>0</v>
      </c>
      <c r="AG36" s="275">
        <f t="shared" si="14"/>
        <v>0</v>
      </c>
      <c r="AH36" s="263">
        <f t="shared" si="15"/>
        <v>2.869757174392936</v>
      </c>
      <c r="AI36" s="259">
        <f t="shared" si="16"/>
        <v>2.888888888888889</v>
      </c>
    </row>
    <row r="37" spans="1:35" s="1" customFormat="1" ht="12.75">
      <c r="A37" s="47">
        <v>2</v>
      </c>
      <c r="B37" s="36" t="s">
        <v>153</v>
      </c>
      <c r="C37" s="38">
        <v>2991</v>
      </c>
      <c r="D37" s="53">
        <f t="shared" si="25"/>
        <v>1753.344827586207</v>
      </c>
      <c r="E37" s="55">
        <f t="shared" si="23"/>
        <v>1237.655172413793</v>
      </c>
      <c r="F37" s="76">
        <v>29</v>
      </c>
      <c r="G37" s="37">
        <v>17</v>
      </c>
      <c r="H37" s="37">
        <v>12</v>
      </c>
      <c r="I37" s="109">
        <v>31</v>
      </c>
      <c r="J37" s="37">
        <v>4</v>
      </c>
      <c r="K37" s="115">
        <f t="shared" si="17"/>
        <v>35</v>
      </c>
      <c r="L37" s="109">
        <v>31</v>
      </c>
      <c r="M37" s="76">
        <v>4</v>
      </c>
      <c r="N37" s="115">
        <f t="shared" si="18"/>
        <v>35</v>
      </c>
      <c r="O37" s="109">
        <v>10</v>
      </c>
      <c r="P37" s="37"/>
      <c r="Q37" s="115">
        <f t="shared" si="19"/>
        <v>10</v>
      </c>
      <c r="R37" s="228"/>
      <c r="S37" s="228"/>
      <c r="T37" s="228"/>
      <c r="U37" s="208">
        <f t="shared" si="24"/>
        <v>160</v>
      </c>
      <c r="V37" s="247">
        <f t="shared" si="3"/>
        <v>1.170177198261451</v>
      </c>
      <c r="W37" s="273">
        <f t="shared" si="4"/>
        <v>1.206896551724138</v>
      </c>
      <c r="X37" s="284">
        <f t="shared" si="5"/>
        <v>1.170177198261451</v>
      </c>
      <c r="Y37" s="275">
        <f t="shared" si="6"/>
        <v>1.206896551724138</v>
      </c>
      <c r="Z37" s="284">
        <f t="shared" si="7"/>
        <v>0.3343363423604146</v>
      </c>
      <c r="AA37" s="275">
        <f t="shared" si="8"/>
        <v>0.3448275862068966</v>
      </c>
      <c r="AB37" s="284">
        <f t="shared" si="9"/>
        <v>0</v>
      </c>
      <c r="AC37" s="275">
        <f t="shared" si="10"/>
        <v>0</v>
      </c>
      <c r="AD37" s="284">
        <f t="shared" si="11"/>
        <v>0</v>
      </c>
      <c r="AE37" s="275">
        <f t="shared" si="12"/>
        <v>0</v>
      </c>
      <c r="AF37" s="284">
        <f t="shared" si="13"/>
        <v>0</v>
      </c>
      <c r="AG37" s="275">
        <f t="shared" si="14"/>
        <v>0</v>
      </c>
      <c r="AH37" s="263">
        <f t="shared" si="15"/>
        <v>5.3493814777666335</v>
      </c>
      <c r="AI37" s="259">
        <f t="shared" si="16"/>
        <v>5.517241379310345</v>
      </c>
    </row>
    <row r="38" spans="1:35" s="1" customFormat="1" ht="12.75">
      <c r="A38" s="47">
        <v>2</v>
      </c>
      <c r="B38" s="36" t="s">
        <v>154</v>
      </c>
      <c r="C38" s="38">
        <v>4042</v>
      </c>
      <c r="D38" s="53">
        <f t="shared" si="25"/>
        <v>2258.7647058823527</v>
      </c>
      <c r="E38" s="55">
        <f t="shared" si="23"/>
        <v>1783.2352941176468</v>
      </c>
      <c r="F38" s="76">
        <v>34</v>
      </c>
      <c r="G38" s="37">
        <v>19</v>
      </c>
      <c r="H38" s="37">
        <v>15</v>
      </c>
      <c r="I38" s="109">
        <v>18</v>
      </c>
      <c r="J38" s="37">
        <v>11</v>
      </c>
      <c r="K38" s="115">
        <f t="shared" si="17"/>
        <v>29</v>
      </c>
      <c r="L38" s="109">
        <v>18</v>
      </c>
      <c r="M38" s="76">
        <v>11</v>
      </c>
      <c r="N38" s="115">
        <f t="shared" si="18"/>
        <v>29</v>
      </c>
      <c r="O38" s="109">
        <v>7</v>
      </c>
      <c r="P38" s="37">
        <v>2</v>
      </c>
      <c r="Q38" s="115">
        <f t="shared" si="19"/>
        <v>9</v>
      </c>
      <c r="R38" s="228">
        <v>3</v>
      </c>
      <c r="S38" s="228"/>
      <c r="T38" s="228"/>
      <c r="U38" s="208">
        <f t="shared" si="24"/>
        <v>137</v>
      </c>
      <c r="V38" s="247">
        <f t="shared" si="3"/>
        <v>0.7174666006927264</v>
      </c>
      <c r="W38" s="273">
        <f t="shared" si="4"/>
        <v>0.8529411764705882</v>
      </c>
      <c r="X38" s="284">
        <f t="shared" si="5"/>
        <v>0.7174666006927264</v>
      </c>
      <c r="Y38" s="275">
        <f t="shared" si="6"/>
        <v>0.8529411764705882</v>
      </c>
      <c r="Z38" s="284">
        <f t="shared" si="7"/>
        <v>0.2226620484908461</v>
      </c>
      <c r="AA38" s="275">
        <f t="shared" si="8"/>
        <v>0.2647058823529412</v>
      </c>
      <c r="AB38" s="284">
        <f t="shared" si="9"/>
        <v>0.07422068283028203</v>
      </c>
      <c r="AC38" s="275">
        <f t="shared" si="10"/>
        <v>0.08823529411764706</v>
      </c>
      <c r="AD38" s="284">
        <f t="shared" si="11"/>
        <v>0</v>
      </c>
      <c r="AE38" s="275">
        <f t="shared" si="12"/>
        <v>0</v>
      </c>
      <c r="AF38" s="284">
        <f t="shared" si="13"/>
        <v>0</v>
      </c>
      <c r="AG38" s="275">
        <f t="shared" si="14"/>
        <v>0</v>
      </c>
      <c r="AH38" s="263">
        <f t="shared" si="15"/>
        <v>3.38941118258288</v>
      </c>
      <c r="AI38" s="259">
        <f t="shared" si="16"/>
        <v>4.029411764705882</v>
      </c>
    </row>
    <row r="39" spans="1:35" s="1" customFormat="1" ht="12.75">
      <c r="A39" s="47">
        <v>2</v>
      </c>
      <c r="B39" s="36" t="s">
        <v>155</v>
      </c>
      <c r="C39" s="38">
        <v>6002</v>
      </c>
      <c r="D39" s="53">
        <f t="shared" si="25"/>
        <v>0</v>
      </c>
      <c r="E39" s="55">
        <f t="shared" si="23"/>
        <v>6002</v>
      </c>
      <c r="F39" s="76">
        <v>52</v>
      </c>
      <c r="G39" s="37"/>
      <c r="H39" s="37">
        <v>52</v>
      </c>
      <c r="I39" s="109"/>
      <c r="J39" s="37">
        <v>30</v>
      </c>
      <c r="K39" s="115">
        <f t="shared" si="17"/>
        <v>30</v>
      </c>
      <c r="L39" s="109"/>
      <c r="M39" s="76">
        <v>30</v>
      </c>
      <c r="N39" s="115">
        <f t="shared" si="18"/>
        <v>30</v>
      </c>
      <c r="O39" s="109"/>
      <c r="P39" s="37">
        <v>6</v>
      </c>
      <c r="Q39" s="115">
        <f t="shared" si="19"/>
        <v>6</v>
      </c>
      <c r="R39" s="228">
        <v>4</v>
      </c>
      <c r="S39" s="228"/>
      <c r="T39" s="228"/>
      <c r="U39" s="208">
        <f t="shared" si="24"/>
        <v>136</v>
      </c>
      <c r="V39" s="247">
        <f t="shared" si="3"/>
        <v>0.4998333888703766</v>
      </c>
      <c r="W39" s="273">
        <f t="shared" si="4"/>
        <v>0.5769230769230769</v>
      </c>
      <c r="X39" s="284">
        <f t="shared" si="5"/>
        <v>0.4998333888703766</v>
      </c>
      <c r="Y39" s="275">
        <f t="shared" si="6"/>
        <v>0.5769230769230769</v>
      </c>
      <c r="Z39" s="284">
        <f t="shared" si="7"/>
        <v>0.09996667777407531</v>
      </c>
      <c r="AA39" s="275">
        <f t="shared" si="8"/>
        <v>0.11538461538461539</v>
      </c>
      <c r="AB39" s="284">
        <f t="shared" si="9"/>
        <v>0.06664445184938354</v>
      </c>
      <c r="AC39" s="275">
        <f t="shared" si="10"/>
        <v>0.07692307692307693</v>
      </c>
      <c r="AD39" s="284">
        <f t="shared" si="11"/>
        <v>0</v>
      </c>
      <c r="AE39" s="275">
        <f t="shared" si="12"/>
        <v>0</v>
      </c>
      <c r="AF39" s="284">
        <f t="shared" si="13"/>
        <v>0</v>
      </c>
      <c r="AG39" s="275">
        <f t="shared" si="14"/>
        <v>0</v>
      </c>
      <c r="AH39" s="263">
        <f t="shared" si="15"/>
        <v>2.26591136287904</v>
      </c>
      <c r="AI39" s="259">
        <f t="shared" si="16"/>
        <v>2.6153846153846154</v>
      </c>
    </row>
    <row r="40" spans="1:35" s="1" customFormat="1" ht="12.75">
      <c r="A40" s="47">
        <v>2</v>
      </c>
      <c r="B40" s="36" t="s">
        <v>156</v>
      </c>
      <c r="C40" s="38">
        <v>2031</v>
      </c>
      <c r="D40" s="53">
        <f t="shared" si="25"/>
        <v>483.57142857142856</v>
      </c>
      <c r="E40" s="55">
        <f t="shared" si="23"/>
        <v>1547.4285714285713</v>
      </c>
      <c r="F40" s="76">
        <v>21</v>
      </c>
      <c r="G40" s="37">
        <v>5</v>
      </c>
      <c r="H40" s="37">
        <v>16</v>
      </c>
      <c r="I40" s="109">
        <v>1</v>
      </c>
      <c r="J40" s="37">
        <v>10</v>
      </c>
      <c r="K40" s="115">
        <f t="shared" si="17"/>
        <v>11</v>
      </c>
      <c r="L40" s="109">
        <v>1</v>
      </c>
      <c r="M40" s="76">
        <v>10</v>
      </c>
      <c r="N40" s="115">
        <f t="shared" si="18"/>
        <v>11</v>
      </c>
      <c r="O40" s="109"/>
      <c r="P40" s="37">
        <v>1</v>
      </c>
      <c r="Q40" s="115">
        <f t="shared" si="19"/>
        <v>1</v>
      </c>
      <c r="R40" s="228"/>
      <c r="S40" s="228"/>
      <c r="T40" s="228"/>
      <c r="U40" s="208">
        <f t="shared" si="24"/>
        <v>46</v>
      </c>
      <c r="V40" s="247">
        <f t="shared" si="3"/>
        <v>0.5416051206302315</v>
      </c>
      <c r="W40" s="273">
        <f t="shared" si="4"/>
        <v>0.5238095238095238</v>
      </c>
      <c r="X40" s="284">
        <f t="shared" si="5"/>
        <v>0.5416051206302315</v>
      </c>
      <c r="Y40" s="275">
        <f t="shared" si="6"/>
        <v>0.5238095238095238</v>
      </c>
      <c r="Z40" s="284">
        <f t="shared" si="7"/>
        <v>0.04923682914820286</v>
      </c>
      <c r="AA40" s="275">
        <f t="shared" si="8"/>
        <v>0.047619047619047616</v>
      </c>
      <c r="AB40" s="284">
        <f t="shared" si="9"/>
        <v>0</v>
      </c>
      <c r="AC40" s="275">
        <f t="shared" si="10"/>
        <v>0</v>
      </c>
      <c r="AD40" s="284">
        <f t="shared" si="11"/>
        <v>0</v>
      </c>
      <c r="AE40" s="275">
        <f t="shared" si="12"/>
        <v>0</v>
      </c>
      <c r="AF40" s="284">
        <f t="shared" si="13"/>
        <v>0</v>
      </c>
      <c r="AG40" s="275">
        <f t="shared" si="14"/>
        <v>0</v>
      </c>
      <c r="AH40" s="263">
        <f t="shared" si="15"/>
        <v>2.2648941408173315</v>
      </c>
      <c r="AI40" s="259">
        <f t="shared" si="16"/>
        <v>2.1904761904761907</v>
      </c>
    </row>
    <row r="41" spans="1:35" s="1" customFormat="1" ht="12.75">
      <c r="A41" s="47">
        <v>2</v>
      </c>
      <c r="B41" s="36" t="s">
        <v>157</v>
      </c>
      <c r="C41" s="38">
        <v>5799</v>
      </c>
      <c r="D41" s="53">
        <f t="shared" si="25"/>
        <v>0</v>
      </c>
      <c r="E41" s="55">
        <f t="shared" si="23"/>
        <v>5799</v>
      </c>
      <c r="F41" s="76">
        <v>50</v>
      </c>
      <c r="G41" s="37"/>
      <c r="H41" s="37">
        <v>50</v>
      </c>
      <c r="I41" s="109"/>
      <c r="J41" s="37">
        <v>17</v>
      </c>
      <c r="K41" s="115">
        <f t="shared" si="17"/>
        <v>17</v>
      </c>
      <c r="L41" s="109"/>
      <c r="M41" s="76">
        <v>17</v>
      </c>
      <c r="N41" s="115">
        <f t="shared" si="18"/>
        <v>17</v>
      </c>
      <c r="O41" s="109"/>
      <c r="P41" s="37">
        <v>3</v>
      </c>
      <c r="Q41" s="115">
        <f t="shared" si="19"/>
        <v>3</v>
      </c>
      <c r="R41" s="228"/>
      <c r="S41" s="228"/>
      <c r="T41" s="228"/>
      <c r="U41" s="208">
        <f t="shared" si="24"/>
        <v>74</v>
      </c>
      <c r="V41" s="247">
        <f t="shared" si="3"/>
        <v>0.29315399206759785</v>
      </c>
      <c r="W41" s="273">
        <f t="shared" si="4"/>
        <v>0.34</v>
      </c>
      <c r="X41" s="284">
        <f t="shared" si="5"/>
        <v>0.29315399206759785</v>
      </c>
      <c r="Y41" s="275">
        <f t="shared" si="6"/>
        <v>0.34</v>
      </c>
      <c r="Z41" s="284">
        <f t="shared" si="7"/>
        <v>0.05173305742369374</v>
      </c>
      <c r="AA41" s="275">
        <f t="shared" si="8"/>
        <v>0.06</v>
      </c>
      <c r="AB41" s="284">
        <f t="shared" si="9"/>
        <v>0</v>
      </c>
      <c r="AC41" s="275">
        <f t="shared" si="10"/>
        <v>0</v>
      </c>
      <c r="AD41" s="284">
        <f t="shared" si="11"/>
        <v>0</v>
      </c>
      <c r="AE41" s="275">
        <f t="shared" si="12"/>
        <v>0</v>
      </c>
      <c r="AF41" s="284">
        <f t="shared" si="13"/>
        <v>0</v>
      </c>
      <c r="AG41" s="275">
        <f t="shared" si="14"/>
        <v>0</v>
      </c>
      <c r="AH41" s="263">
        <f t="shared" si="15"/>
        <v>1.2760820831177788</v>
      </c>
      <c r="AI41" s="259">
        <f t="shared" si="16"/>
        <v>1.48</v>
      </c>
    </row>
    <row r="42" spans="1:35" s="1" customFormat="1" ht="12.75">
      <c r="A42" s="47">
        <v>2</v>
      </c>
      <c r="B42" s="36" t="s">
        <v>158</v>
      </c>
      <c r="C42" s="38">
        <v>1719</v>
      </c>
      <c r="D42" s="53">
        <f t="shared" si="25"/>
        <v>808.9411764705883</v>
      </c>
      <c r="E42" s="55">
        <f t="shared" si="23"/>
        <v>910.0588235294118</v>
      </c>
      <c r="F42" s="76">
        <v>17</v>
      </c>
      <c r="G42" s="37">
        <v>8</v>
      </c>
      <c r="H42" s="37">
        <v>9</v>
      </c>
      <c r="I42" s="109">
        <v>5</v>
      </c>
      <c r="J42" s="37">
        <v>6</v>
      </c>
      <c r="K42" s="115">
        <f t="shared" si="17"/>
        <v>11</v>
      </c>
      <c r="L42" s="109">
        <v>5</v>
      </c>
      <c r="M42" s="76">
        <v>6</v>
      </c>
      <c r="N42" s="115">
        <f t="shared" si="18"/>
        <v>11</v>
      </c>
      <c r="O42" s="109">
        <v>1</v>
      </c>
      <c r="P42" s="37">
        <v>2</v>
      </c>
      <c r="Q42" s="115">
        <f t="shared" si="19"/>
        <v>3</v>
      </c>
      <c r="R42" s="228"/>
      <c r="S42" s="228"/>
      <c r="T42" s="228"/>
      <c r="U42" s="208">
        <f t="shared" si="24"/>
        <v>50</v>
      </c>
      <c r="V42" s="247">
        <f t="shared" si="3"/>
        <v>0.6399069226294357</v>
      </c>
      <c r="W42" s="273">
        <f t="shared" si="4"/>
        <v>0.6470588235294118</v>
      </c>
      <c r="X42" s="284">
        <f t="shared" si="5"/>
        <v>0.6399069226294357</v>
      </c>
      <c r="Y42" s="275">
        <f t="shared" si="6"/>
        <v>0.6470588235294118</v>
      </c>
      <c r="Z42" s="284">
        <f t="shared" si="7"/>
        <v>0.17452006980802792</v>
      </c>
      <c r="AA42" s="275">
        <f t="shared" si="8"/>
        <v>0.17647058823529413</v>
      </c>
      <c r="AB42" s="284">
        <f t="shared" si="9"/>
        <v>0</v>
      </c>
      <c r="AC42" s="275">
        <f t="shared" si="10"/>
        <v>0</v>
      </c>
      <c r="AD42" s="284">
        <f t="shared" si="11"/>
        <v>0</v>
      </c>
      <c r="AE42" s="275">
        <f t="shared" si="12"/>
        <v>0</v>
      </c>
      <c r="AF42" s="284">
        <f t="shared" si="13"/>
        <v>0</v>
      </c>
      <c r="AG42" s="275">
        <f t="shared" si="14"/>
        <v>0</v>
      </c>
      <c r="AH42" s="263">
        <f t="shared" si="15"/>
        <v>2.9086678301337985</v>
      </c>
      <c r="AI42" s="259">
        <f t="shared" si="16"/>
        <v>2.9411764705882355</v>
      </c>
    </row>
    <row r="43" spans="1:35" s="1" customFormat="1" ht="12.75">
      <c r="A43" s="47">
        <v>2</v>
      </c>
      <c r="B43" s="36" t="s">
        <v>159</v>
      </c>
      <c r="C43" s="38">
        <v>3816</v>
      </c>
      <c r="D43" s="53">
        <f t="shared" si="25"/>
        <v>2681.5135135135133</v>
      </c>
      <c r="E43" s="55">
        <f t="shared" si="23"/>
        <v>1134.4864864864865</v>
      </c>
      <c r="F43" s="76">
        <v>37</v>
      </c>
      <c r="G43" s="37">
        <v>26</v>
      </c>
      <c r="H43" s="37">
        <v>11</v>
      </c>
      <c r="I43" s="109"/>
      <c r="J43" s="37">
        <v>18</v>
      </c>
      <c r="K43" s="115">
        <f t="shared" si="17"/>
        <v>18</v>
      </c>
      <c r="L43" s="109"/>
      <c r="M43" s="76">
        <v>18</v>
      </c>
      <c r="N43" s="115">
        <f t="shared" si="18"/>
        <v>18</v>
      </c>
      <c r="O43" s="109"/>
      <c r="P43" s="37">
        <v>1</v>
      </c>
      <c r="Q43" s="115">
        <f t="shared" si="19"/>
        <v>1</v>
      </c>
      <c r="R43" s="228">
        <v>2</v>
      </c>
      <c r="S43" s="228"/>
      <c r="T43" s="228"/>
      <c r="U43" s="208">
        <f t="shared" si="24"/>
        <v>76</v>
      </c>
      <c r="V43" s="247">
        <f t="shared" si="3"/>
        <v>0.4716981132075472</v>
      </c>
      <c r="W43" s="273">
        <f t="shared" si="4"/>
        <v>0.4864864864864865</v>
      </c>
      <c r="X43" s="284">
        <f t="shared" si="5"/>
        <v>0.4716981132075472</v>
      </c>
      <c r="Y43" s="275">
        <f t="shared" si="6"/>
        <v>0.4864864864864865</v>
      </c>
      <c r="Z43" s="284">
        <f t="shared" si="7"/>
        <v>0.026205450733752623</v>
      </c>
      <c r="AA43" s="275">
        <f t="shared" si="8"/>
        <v>0.02702702702702703</v>
      </c>
      <c r="AB43" s="284">
        <f t="shared" si="9"/>
        <v>0.052410901467505246</v>
      </c>
      <c r="AC43" s="275">
        <f t="shared" si="10"/>
        <v>0.05405405405405406</v>
      </c>
      <c r="AD43" s="284">
        <f t="shared" si="11"/>
        <v>0</v>
      </c>
      <c r="AE43" s="275">
        <f t="shared" si="12"/>
        <v>0</v>
      </c>
      <c r="AF43" s="284">
        <f t="shared" si="13"/>
        <v>0</v>
      </c>
      <c r="AG43" s="275">
        <f t="shared" si="14"/>
        <v>0</v>
      </c>
      <c r="AH43" s="263">
        <f t="shared" si="15"/>
        <v>1.9916142557651992</v>
      </c>
      <c r="AI43" s="259">
        <f t="shared" si="16"/>
        <v>2.054054054054054</v>
      </c>
    </row>
    <row r="44" spans="1:35" s="1" customFormat="1" ht="12.75">
      <c r="A44" s="47">
        <v>2</v>
      </c>
      <c r="B44" s="36" t="s">
        <v>160</v>
      </c>
      <c r="C44" s="38">
        <v>1010</v>
      </c>
      <c r="D44" s="53">
        <f t="shared" si="25"/>
        <v>0</v>
      </c>
      <c r="E44" s="55">
        <f t="shared" si="23"/>
        <v>1010</v>
      </c>
      <c r="F44" s="76">
        <v>16</v>
      </c>
      <c r="G44" s="37"/>
      <c r="H44" s="37">
        <v>16</v>
      </c>
      <c r="I44" s="109"/>
      <c r="J44" s="37">
        <v>9</v>
      </c>
      <c r="K44" s="115">
        <f t="shared" si="17"/>
        <v>9</v>
      </c>
      <c r="L44" s="109"/>
      <c r="M44" s="76">
        <v>9</v>
      </c>
      <c r="N44" s="115">
        <f t="shared" si="18"/>
        <v>9</v>
      </c>
      <c r="O44" s="109"/>
      <c r="P44" s="37"/>
      <c r="Q44" s="115">
        <f t="shared" si="19"/>
        <v>0</v>
      </c>
      <c r="R44" s="228"/>
      <c r="S44" s="228"/>
      <c r="T44" s="228"/>
      <c r="U44" s="208">
        <f t="shared" si="24"/>
        <v>36</v>
      </c>
      <c r="V44" s="247">
        <f t="shared" si="3"/>
        <v>0.891089108910891</v>
      </c>
      <c r="W44" s="273">
        <f t="shared" si="4"/>
        <v>0.5625</v>
      </c>
      <c r="X44" s="284">
        <f t="shared" si="5"/>
        <v>0.891089108910891</v>
      </c>
      <c r="Y44" s="275">
        <f t="shared" si="6"/>
        <v>0.5625</v>
      </c>
      <c r="Z44" s="284">
        <f t="shared" si="7"/>
        <v>0</v>
      </c>
      <c r="AA44" s="275">
        <f t="shared" si="8"/>
        <v>0</v>
      </c>
      <c r="AB44" s="284">
        <f t="shared" si="9"/>
        <v>0</v>
      </c>
      <c r="AC44" s="275">
        <f t="shared" si="10"/>
        <v>0</v>
      </c>
      <c r="AD44" s="284">
        <f t="shared" si="11"/>
        <v>0</v>
      </c>
      <c r="AE44" s="275">
        <f t="shared" si="12"/>
        <v>0</v>
      </c>
      <c r="AF44" s="284">
        <f t="shared" si="13"/>
        <v>0</v>
      </c>
      <c r="AG44" s="275">
        <f t="shared" si="14"/>
        <v>0</v>
      </c>
      <c r="AH44" s="263">
        <f t="shared" si="15"/>
        <v>3.564356435643564</v>
      </c>
      <c r="AI44" s="259">
        <f t="shared" si="16"/>
        <v>2.25</v>
      </c>
    </row>
    <row r="45" spans="1:35" s="1" customFormat="1" ht="12.75">
      <c r="A45" s="47">
        <v>2</v>
      </c>
      <c r="B45" s="36" t="s">
        <v>161</v>
      </c>
      <c r="C45" s="38">
        <v>1580</v>
      </c>
      <c r="D45" s="53">
        <f t="shared" si="25"/>
        <v>0</v>
      </c>
      <c r="E45" s="55">
        <f t="shared" si="23"/>
        <v>1580</v>
      </c>
      <c r="F45" s="76">
        <v>18</v>
      </c>
      <c r="G45" s="37"/>
      <c r="H45" s="37">
        <v>18</v>
      </c>
      <c r="I45" s="109"/>
      <c r="J45" s="37">
        <v>12</v>
      </c>
      <c r="K45" s="115">
        <f t="shared" si="17"/>
        <v>12</v>
      </c>
      <c r="L45" s="109"/>
      <c r="M45" s="76">
        <v>12</v>
      </c>
      <c r="N45" s="115">
        <f t="shared" si="18"/>
        <v>12</v>
      </c>
      <c r="O45" s="109"/>
      <c r="P45" s="37">
        <v>1</v>
      </c>
      <c r="Q45" s="115">
        <f t="shared" si="19"/>
        <v>1</v>
      </c>
      <c r="R45" s="228"/>
      <c r="S45" s="228"/>
      <c r="T45" s="228"/>
      <c r="U45" s="208">
        <f t="shared" si="24"/>
        <v>50</v>
      </c>
      <c r="V45" s="247">
        <f t="shared" si="3"/>
        <v>0.7594936708860759</v>
      </c>
      <c r="W45" s="274">
        <f t="shared" si="4"/>
        <v>0.6666666666666666</v>
      </c>
      <c r="X45" s="284">
        <f t="shared" si="5"/>
        <v>0.7594936708860759</v>
      </c>
      <c r="Y45" s="275">
        <f t="shared" si="6"/>
        <v>0.6666666666666666</v>
      </c>
      <c r="Z45" s="284">
        <f t="shared" si="7"/>
        <v>0.06329113924050633</v>
      </c>
      <c r="AA45" s="275">
        <f t="shared" si="8"/>
        <v>0.05555555555555555</v>
      </c>
      <c r="AB45" s="284">
        <f t="shared" si="9"/>
        <v>0</v>
      </c>
      <c r="AC45" s="275">
        <f t="shared" si="10"/>
        <v>0</v>
      </c>
      <c r="AD45" s="284">
        <f t="shared" si="11"/>
        <v>0</v>
      </c>
      <c r="AE45" s="275">
        <f t="shared" si="12"/>
        <v>0</v>
      </c>
      <c r="AF45" s="284">
        <f t="shared" si="13"/>
        <v>0</v>
      </c>
      <c r="AG45" s="275">
        <f t="shared" si="14"/>
        <v>0</v>
      </c>
      <c r="AH45" s="263">
        <f t="shared" si="15"/>
        <v>3.1645569620253164</v>
      </c>
      <c r="AI45" s="259">
        <f t="shared" si="16"/>
        <v>2.7777777777777777</v>
      </c>
    </row>
    <row r="46" spans="1:35" s="1" customFormat="1" ht="12.75">
      <c r="A46" s="47">
        <v>2</v>
      </c>
      <c r="B46" s="36" t="s">
        <v>162</v>
      </c>
      <c r="C46" s="38">
        <v>374.018</v>
      </c>
      <c r="D46" s="53">
        <v>374.018</v>
      </c>
      <c r="E46" s="55"/>
      <c r="F46" s="76"/>
      <c r="G46" s="37"/>
      <c r="H46" s="37"/>
      <c r="I46" s="109">
        <v>4</v>
      </c>
      <c r="J46" s="37"/>
      <c r="K46" s="115">
        <f t="shared" si="17"/>
        <v>4</v>
      </c>
      <c r="L46" s="109">
        <v>4</v>
      </c>
      <c r="M46" s="76"/>
      <c r="N46" s="115">
        <f t="shared" si="18"/>
        <v>4</v>
      </c>
      <c r="O46" s="109"/>
      <c r="P46" s="37"/>
      <c r="Q46" s="115">
        <f t="shared" si="19"/>
        <v>0</v>
      </c>
      <c r="R46" s="228">
        <v>1</v>
      </c>
      <c r="S46" s="228"/>
      <c r="T46" s="228"/>
      <c r="U46" s="208">
        <f t="shared" si="24"/>
        <v>17</v>
      </c>
      <c r="V46" s="247">
        <f t="shared" si="3"/>
        <v>1.0694672448919573</v>
      </c>
      <c r="W46" s="275" t="e">
        <f t="shared" si="4"/>
        <v>#DIV/0!</v>
      </c>
      <c r="X46" s="284">
        <f t="shared" si="5"/>
        <v>1.0694672448919573</v>
      </c>
      <c r="Y46" s="275" t="e">
        <f t="shared" si="6"/>
        <v>#DIV/0!</v>
      </c>
      <c r="Z46" s="284">
        <f t="shared" si="7"/>
        <v>0</v>
      </c>
      <c r="AA46" s="275" t="e">
        <f t="shared" si="8"/>
        <v>#DIV/0!</v>
      </c>
      <c r="AB46" s="284">
        <f t="shared" si="9"/>
        <v>0.26736681122298933</v>
      </c>
      <c r="AC46" s="275" t="e">
        <f t="shared" si="10"/>
        <v>#DIV/0!</v>
      </c>
      <c r="AD46" s="284">
        <f t="shared" si="11"/>
        <v>0</v>
      </c>
      <c r="AE46" s="275" t="e">
        <f t="shared" si="12"/>
        <v>#DIV/0!</v>
      </c>
      <c r="AF46" s="284">
        <f t="shared" si="13"/>
        <v>0</v>
      </c>
      <c r="AG46" s="275" t="e">
        <f t="shared" si="14"/>
        <v>#DIV/0!</v>
      </c>
      <c r="AH46" s="263">
        <f t="shared" si="15"/>
        <v>4.545235790790818</v>
      </c>
      <c r="AI46" s="259" t="e">
        <f t="shared" si="16"/>
        <v>#DIV/0!</v>
      </c>
    </row>
    <row r="47" spans="1:35" s="1" customFormat="1" ht="12.75">
      <c r="A47" s="49">
        <v>2</v>
      </c>
      <c r="B47" s="39" t="s">
        <v>163</v>
      </c>
      <c r="C47" s="41">
        <v>584.3168</v>
      </c>
      <c r="D47" s="60">
        <v>584.3168</v>
      </c>
      <c r="E47" s="61"/>
      <c r="F47" s="79"/>
      <c r="G47" s="40"/>
      <c r="H47" s="40"/>
      <c r="I47" s="112"/>
      <c r="J47" s="40"/>
      <c r="K47" s="118">
        <f t="shared" si="17"/>
        <v>0</v>
      </c>
      <c r="L47" s="112"/>
      <c r="M47" s="79"/>
      <c r="N47" s="118">
        <f t="shared" si="18"/>
        <v>0</v>
      </c>
      <c r="O47" s="112"/>
      <c r="P47" s="40"/>
      <c r="Q47" s="118">
        <f t="shared" si="19"/>
        <v>0</v>
      </c>
      <c r="R47" s="232"/>
      <c r="S47" s="232"/>
      <c r="T47" s="232"/>
      <c r="U47" s="210">
        <f t="shared" si="24"/>
        <v>0</v>
      </c>
      <c r="V47" s="249">
        <f t="shared" si="3"/>
        <v>0</v>
      </c>
      <c r="W47" s="276" t="e">
        <f t="shared" si="4"/>
        <v>#DIV/0!</v>
      </c>
      <c r="X47" s="286">
        <f t="shared" si="5"/>
        <v>0</v>
      </c>
      <c r="Y47" s="276" t="e">
        <f t="shared" si="6"/>
        <v>#DIV/0!</v>
      </c>
      <c r="Z47" s="286">
        <f t="shared" si="7"/>
        <v>0</v>
      </c>
      <c r="AA47" s="276" t="e">
        <f t="shared" si="8"/>
        <v>#DIV/0!</v>
      </c>
      <c r="AB47" s="286">
        <f t="shared" si="9"/>
        <v>0</v>
      </c>
      <c r="AC47" s="276" t="e">
        <f t="shared" si="10"/>
        <v>#DIV/0!</v>
      </c>
      <c r="AD47" s="286">
        <f t="shared" si="11"/>
        <v>0</v>
      </c>
      <c r="AE47" s="276" t="e">
        <f t="shared" si="12"/>
        <v>#DIV/0!</v>
      </c>
      <c r="AF47" s="286">
        <f t="shared" si="13"/>
        <v>0</v>
      </c>
      <c r="AG47" s="276" t="e">
        <f t="shared" si="14"/>
        <v>#DIV/0!</v>
      </c>
      <c r="AH47" s="265">
        <f t="shared" si="15"/>
        <v>0</v>
      </c>
      <c r="AI47" s="261" t="e">
        <f t="shared" si="16"/>
        <v>#DIV/0!</v>
      </c>
    </row>
    <row r="48" spans="1:35" s="5" customFormat="1" ht="13.5" thickBot="1">
      <c r="A48" s="16"/>
      <c r="B48" s="16"/>
      <c r="C48" s="8">
        <f aca="true" t="shared" si="26" ref="C48:H48">SUM(C20:C47)</f>
        <v>98038.3348</v>
      </c>
      <c r="D48" s="8">
        <f t="shared" si="26"/>
        <v>35913.609428497526</v>
      </c>
      <c r="E48" s="62">
        <f t="shared" si="26"/>
        <v>71963.44580161</v>
      </c>
      <c r="F48" s="7">
        <f t="shared" si="26"/>
        <v>919</v>
      </c>
      <c r="G48" s="7">
        <f t="shared" si="26"/>
        <v>312</v>
      </c>
      <c r="H48" s="7">
        <f t="shared" si="26"/>
        <v>680</v>
      </c>
      <c r="I48" s="113">
        <f aca="true" t="shared" si="27" ref="I48:U48">SUM(I20:I47)</f>
        <v>222</v>
      </c>
      <c r="J48" s="7">
        <f t="shared" si="27"/>
        <v>321</v>
      </c>
      <c r="K48" s="119">
        <f t="shared" si="27"/>
        <v>543</v>
      </c>
      <c r="L48" s="171">
        <f t="shared" si="27"/>
        <v>222</v>
      </c>
      <c r="M48" s="7">
        <f t="shared" si="27"/>
        <v>321</v>
      </c>
      <c r="N48" s="119">
        <f t="shared" si="27"/>
        <v>543</v>
      </c>
      <c r="O48" s="171">
        <f t="shared" si="27"/>
        <v>91</v>
      </c>
      <c r="P48" s="172">
        <f t="shared" si="27"/>
        <v>82</v>
      </c>
      <c r="Q48" s="168">
        <f t="shared" si="27"/>
        <v>173</v>
      </c>
      <c r="R48" s="200">
        <f t="shared" si="27"/>
        <v>54</v>
      </c>
      <c r="S48" s="200">
        <f t="shared" si="27"/>
        <v>2</v>
      </c>
      <c r="T48" s="200">
        <f t="shared" si="27"/>
        <v>0</v>
      </c>
      <c r="U48" s="85">
        <f t="shared" si="27"/>
        <v>2574</v>
      </c>
      <c r="V48" s="250">
        <f t="shared" si="3"/>
        <v>0.5538649764989685</v>
      </c>
      <c r="W48" s="277">
        <f t="shared" si="4"/>
        <v>0.5908596300326442</v>
      </c>
      <c r="X48" s="287">
        <f t="shared" si="5"/>
        <v>0.5538649764989685</v>
      </c>
      <c r="Y48" s="277">
        <f t="shared" si="6"/>
        <v>0.5908596300326442</v>
      </c>
      <c r="Z48" s="287">
        <f t="shared" si="7"/>
        <v>0.17646158551440433</v>
      </c>
      <c r="AA48" s="277">
        <f t="shared" si="8"/>
        <v>0.1882480957562568</v>
      </c>
      <c r="AB48" s="287">
        <f t="shared" si="9"/>
        <v>0.0550804949004499</v>
      </c>
      <c r="AC48" s="277">
        <f t="shared" si="10"/>
        <v>0.058759521218716</v>
      </c>
      <c r="AD48" s="287">
        <f t="shared" si="11"/>
        <v>0.0020400183296462927</v>
      </c>
      <c r="AE48" s="277">
        <f t="shared" si="12"/>
        <v>0.002176278563656148</v>
      </c>
      <c r="AF48" s="287">
        <f t="shared" si="13"/>
        <v>0</v>
      </c>
      <c r="AG48" s="277">
        <f t="shared" si="14"/>
        <v>0</v>
      </c>
      <c r="AH48" s="266">
        <f t="shared" si="15"/>
        <v>2.6255035902547785</v>
      </c>
      <c r="AI48" s="253">
        <f t="shared" si="16"/>
        <v>2.8008705114254626</v>
      </c>
    </row>
    <row r="49" spans="1:35" ht="12.75">
      <c r="A49" s="51">
        <v>3</v>
      </c>
      <c r="B49" s="22" t="s">
        <v>0</v>
      </c>
      <c r="C49" s="24">
        <v>3052</v>
      </c>
      <c r="D49" s="63">
        <f aca="true" t="shared" si="28" ref="D49:D65">(C49/F49)*G49</f>
        <v>0</v>
      </c>
      <c r="E49" s="64">
        <f aca="true" t="shared" si="29" ref="E49:E65">(C49/F49)*H49</f>
        <v>3052</v>
      </c>
      <c r="F49" s="81">
        <v>61</v>
      </c>
      <c r="G49" s="23"/>
      <c r="H49" s="23">
        <v>61</v>
      </c>
      <c r="I49" s="161"/>
      <c r="J49" s="23">
        <v>24</v>
      </c>
      <c r="K49" s="123">
        <f t="shared" si="17"/>
        <v>24</v>
      </c>
      <c r="L49" s="161"/>
      <c r="M49" s="81">
        <v>10</v>
      </c>
      <c r="N49" s="123">
        <f t="shared" si="18"/>
        <v>10</v>
      </c>
      <c r="O49" s="161"/>
      <c r="P49" s="23"/>
      <c r="Q49" s="123">
        <f t="shared" si="19"/>
        <v>0</v>
      </c>
      <c r="R49" s="233"/>
      <c r="S49" s="233"/>
      <c r="T49" s="233"/>
      <c r="U49" s="209">
        <f aca="true" t="shared" si="30" ref="U49:U65">SUM(I49:S49)</f>
        <v>68</v>
      </c>
      <c r="V49" s="248">
        <f t="shared" si="3"/>
        <v>0.7863695937090431</v>
      </c>
      <c r="W49" s="278">
        <f t="shared" si="4"/>
        <v>0.39344262295081966</v>
      </c>
      <c r="X49" s="288">
        <f t="shared" si="5"/>
        <v>0.327653997378768</v>
      </c>
      <c r="Y49" s="278">
        <f t="shared" si="6"/>
        <v>0.16393442622950818</v>
      </c>
      <c r="Z49" s="288">
        <f t="shared" si="7"/>
        <v>0</v>
      </c>
      <c r="AA49" s="278">
        <f t="shared" si="8"/>
        <v>0</v>
      </c>
      <c r="AB49" s="288">
        <f t="shared" si="9"/>
        <v>0</v>
      </c>
      <c r="AC49" s="278">
        <f t="shared" si="10"/>
        <v>0</v>
      </c>
      <c r="AD49" s="288">
        <f t="shared" si="11"/>
        <v>0</v>
      </c>
      <c r="AE49" s="278">
        <f t="shared" si="12"/>
        <v>0</v>
      </c>
      <c r="AF49" s="288">
        <f t="shared" si="13"/>
        <v>0</v>
      </c>
      <c r="AG49" s="278">
        <f t="shared" si="14"/>
        <v>0</v>
      </c>
      <c r="AH49" s="267">
        <f t="shared" si="15"/>
        <v>2.2280471821756227</v>
      </c>
      <c r="AI49" s="254">
        <f t="shared" si="16"/>
        <v>1.1147540983606556</v>
      </c>
    </row>
    <row r="50" spans="1:35" ht="12.75">
      <c r="A50" s="48">
        <v>3</v>
      </c>
      <c r="B50" s="25" t="s">
        <v>1</v>
      </c>
      <c r="C50" s="27">
        <v>1308</v>
      </c>
      <c r="D50" s="65">
        <f t="shared" si="28"/>
        <v>0</v>
      </c>
      <c r="E50" s="56">
        <f t="shared" si="29"/>
        <v>1308</v>
      </c>
      <c r="F50" s="77">
        <v>25</v>
      </c>
      <c r="G50" s="26"/>
      <c r="H50" s="26">
        <v>25</v>
      </c>
      <c r="I50" s="110"/>
      <c r="J50" s="26">
        <v>24</v>
      </c>
      <c r="K50" s="116">
        <f t="shared" si="17"/>
        <v>24</v>
      </c>
      <c r="L50" s="110"/>
      <c r="M50" s="77">
        <v>40</v>
      </c>
      <c r="N50" s="116">
        <f t="shared" si="18"/>
        <v>40</v>
      </c>
      <c r="O50" s="110"/>
      <c r="P50" s="26">
        <v>1</v>
      </c>
      <c r="Q50" s="116">
        <f t="shared" si="19"/>
        <v>1</v>
      </c>
      <c r="R50" s="229"/>
      <c r="S50" s="229"/>
      <c r="T50" s="229"/>
      <c r="U50" s="208">
        <f t="shared" si="30"/>
        <v>130</v>
      </c>
      <c r="V50" s="247">
        <f t="shared" si="3"/>
        <v>1.834862385321101</v>
      </c>
      <c r="W50" s="273">
        <f t="shared" si="4"/>
        <v>0.96</v>
      </c>
      <c r="X50" s="289">
        <f t="shared" si="5"/>
        <v>3.058103975535168</v>
      </c>
      <c r="Y50" s="273">
        <f t="shared" si="6"/>
        <v>1.6</v>
      </c>
      <c r="Z50" s="289">
        <f t="shared" si="7"/>
        <v>0.0764525993883792</v>
      </c>
      <c r="AA50" s="273">
        <f t="shared" si="8"/>
        <v>0.04</v>
      </c>
      <c r="AB50" s="289">
        <f t="shared" si="9"/>
        <v>0</v>
      </c>
      <c r="AC50" s="273">
        <f t="shared" si="10"/>
        <v>0</v>
      </c>
      <c r="AD50" s="289">
        <f t="shared" si="11"/>
        <v>0</v>
      </c>
      <c r="AE50" s="273">
        <f t="shared" si="12"/>
        <v>0</v>
      </c>
      <c r="AF50" s="289">
        <f t="shared" si="13"/>
        <v>0</v>
      </c>
      <c r="AG50" s="273">
        <f t="shared" si="14"/>
        <v>0</v>
      </c>
      <c r="AH50" s="268">
        <f t="shared" si="15"/>
        <v>9.938837920489297</v>
      </c>
      <c r="AI50" s="252">
        <f t="shared" si="16"/>
        <v>5.2</v>
      </c>
    </row>
    <row r="51" spans="1:35" ht="12.75">
      <c r="A51" s="48">
        <v>3</v>
      </c>
      <c r="B51" s="25" t="s">
        <v>2</v>
      </c>
      <c r="C51" s="27">
        <v>4411</v>
      </c>
      <c r="D51" s="65">
        <f t="shared" si="28"/>
        <v>0</v>
      </c>
      <c r="E51" s="56">
        <f t="shared" si="29"/>
        <v>4411</v>
      </c>
      <c r="F51" s="77">
        <v>111</v>
      </c>
      <c r="G51" s="26"/>
      <c r="H51" s="26">
        <v>111</v>
      </c>
      <c r="I51" s="110"/>
      <c r="J51" s="26">
        <v>28</v>
      </c>
      <c r="K51" s="116">
        <f t="shared" si="17"/>
        <v>28</v>
      </c>
      <c r="L51" s="110"/>
      <c r="M51" s="77">
        <v>14</v>
      </c>
      <c r="N51" s="116">
        <f t="shared" si="18"/>
        <v>14</v>
      </c>
      <c r="O51" s="110"/>
      <c r="P51" s="26"/>
      <c r="Q51" s="116">
        <f t="shared" si="19"/>
        <v>0</v>
      </c>
      <c r="R51" s="229"/>
      <c r="S51" s="229"/>
      <c r="T51" s="229"/>
      <c r="U51" s="208">
        <f t="shared" si="30"/>
        <v>84</v>
      </c>
      <c r="V51" s="247">
        <f t="shared" si="3"/>
        <v>0.6347766946270688</v>
      </c>
      <c r="W51" s="273">
        <f t="shared" si="4"/>
        <v>0.25225225225225223</v>
      </c>
      <c r="X51" s="289">
        <f t="shared" si="5"/>
        <v>0.3173883473135344</v>
      </c>
      <c r="Y51" s="273">
        <f t="shared" si="6"/>
        <v>0.12612612612612611</v>
      </c>
      <c r="Z51" s="289">
        <f t="shared" si="7"/>
        <v>0</v>
      </c>
      <c r="AA51" s="273">
        <f t="shared" si="8"/>
        <v>0</v>
      </c>
      <c r="AB51" s="289">
        <f t="shared" si="9"/>
        <v>0</v>
      </c>
      <c r="AC51" s="273">
        <f t="shared" si="10"/>
        <v>0</v>
      </c>
      <c r="AD51" s="289">
        <f t="shared" si="11"/>
        <v>0</v>
      </c>
      <c r="AE51" s="273">
        <f t="shared" si="12"/>
        <v>0</v>
      </c>
      <c r="AF51" s="289">
        <f t="shared" si="13"/>
        <v>0</v>
      </c>
      <c r="AG51" s="273">
        <f t="shared" si="14"/>
        <v>0</v>
      </c>
      <c r="AH51" s="268">
        <f t="shared" si="15"/>
        <v>1.904330083881206</v>
      </c>
      <c r="AI51" s="252">
        <f t="shared" si="16"/>
        <v>0.7567567567567568</v>
      </c>
    </row>
    <row r="52" spans="1:35" ht="12.75">
      <c r="A52" s="48">
        <v>3</v>
      </c>
      <c r="B52" s="25" t="s">
        <v>3</v>
      </c>
      <c r="C52" s="27">
        <v>2339</v>
      </c>
      <c r="D52" s="65">
        <f t="shared" si="28"/>
        <v>0</v>
      </c>
      <c r="E52" s="56">
        <f t="shared" si="29"/>
        <v>2339</v>
      </c>
      <c r="F52" s="77">
        <v>31</v>
      </c>
      <c r="G52" s="26"/>
      <c r="H52" s="26">
        <v>31</v>
      </c>
      <c r="I52" s="110"/>
      <c r="J52" s="26">
        <v>15</v>
      </c>
      <c r="K52" s="116">
        <f t="shared" si="17"/>
        <v>15</v>
      </c>
      <c r="L52" s="110"/>
      <c r="M52" s="77">
        <v>6</v>
      </c>
      <c r="N52" s="116">
        <f t="shared" si="18"/>
        <v>6</v>
      </c>
      <c r="O52" s="110"/>
      <c r="P52" s="26"/>
      <c r="Q52" s="116">
        <f t="shared" si="19"/>
        <v>0</v>
      </c>
      <c r="R52" s="229"/>
      <c r="S52" s="229"/>
      <c r="T52" s="229"/>
      <c r="U52" s="208">
        <f t="shared" si="30"/>
        <v>42</v>
      </c>
      <c r="V52" s="247">
        <f t="shared" si="3"/>
        <v>0.6412997007268063</v>
      </c>
      <c r="W52" s="273">
        <f t="shared" si="4"/>
        <v>0.4838709677419355</v>
      </c>
      <c r="X52" s="289">
        <f t="shared" si="5"/>
        <v>0.25651988029072254</v>
      </c>
      <c r="Y52" s="273">
        <f t="shared" si="6"/>
        <v>0.1935483870967742</v>
      </c>
      <c r="Z52" s="289">
        <f t="shared" si="7"/>
        <v>0</v>
      </c>
      <c r="AA52" s="273">
        <f t="shared" si="8"/>
        <v>0</v>
      </c>
      <c r="AB52" s="289">
        <f t="shared" si="9"/>
        <v>0</v>
      </c>
      <c r="AC52" s="273">
        <f t="shared" si="10"/>
        <v>0</v>
      </c>
      <c r="AD52" s="289">
        <f t="shared" si="11"/>
        <v>0</v>
      </c>
      <c r="AE52" s="273">
        <f t="shared" si="12"/>
        <v>0</v>
      </c>
      <c r="AF52" s="289">
        <f t="shared" si="13"/>
        <v>0</v>
      </c>
      <c r="AG52" s="273">
        <f t="shared" si="14"/>
        <v>0</v>
      </c>
      <c r="AH52" s="268">
        <f t="shared" si="15"/>
        <v>1.7956391620350578</v>
      </c>
      <c r="AI52" s="252">
        <f t="shared" si="16"/>
        <v>1.3548387096774193</v>
      </c>
    </row>
    <row r="53" spans="1:35" ht="12.75">
      <c r="A53" s="48">
        <v>3</v>
      </c>
      <c r="B53" s="25" t="s">
        <v>4</v>
      </c>
      <c r="C53" s="27">
        <v>4126</v>
      </c>
      <c r="D53" s="65">
        <f t="shared" si="28"/>
        <v>615.820895522388</v>
      </c>
      <c r="E53" s="56">
        <f t="shared" si="29"/>
        <v>3510.179104477612</v>
      </c>
      <c r="F53" s="77">
        <v>67</v>
      </c>
      <c r="G53" s="26">
        <v>10</v>
      </c>
      <c r="H53" s="26">
        <v>57</v>
      </c>
      <c r="I53" s="110">
        <v>6</v>
      </c>
      <c r="J53" s="26">
        <v>45</v>
      </c>
      <c r="K53" s="116">
        <f t="shared" si="17"/>
        <v>51</v>
      </c>
      <c r="L53" s="110">
        <v>1</v>
      </c>
      <c r="M53" s="77">
        <v>8</v>
      </c>
      <c r="N53" s="116">
        <f t="shared" si="18"/>
        <v>9</v>
      </c>
      <c r="O53" s="110">
        <v>1</v>
      </c>
      <c r="P53" s="26">
        <v>2</v>
      </c>
      <c r="Q53" s="116">
        <f t="shared" si="19"/>
        <v>3</v>
      </c>
      <c r="R53" s="229"/>
      <c r="S53" s="229"/>
      <c r="T53" s="229"/>
      <c r="U53" s="208">
        <f t="shared" si="30"/>
        <v>126</v>
      </c>
      <c r="V53" s="247">
        <f t="shared" si="3"/>
        <v>1.2360639844886088</v>
      </c>
      <c r="W53" s="273">
        <f t="shared" si="4"/>
        <v>0.7611940298507462</v>
      </c>
      <c r="X53" s="289">
        <f t="shared" si="5"/>
        <v>0.21812893843916625</v>
      </c>
      <c r="Y53" s="273">
        <f t="shared" si="6"/>
        <v>0.13432835820895522</v>
      </c>
      <c r="Z53" s="289">
        <f t="shared" si="7"/>
        <v>0.07270964614638875</v>
      </c>
      <c r="AA53" s="273">
        <f t="shared" si="8"/>
        <v>0.04477611940298507</v>
      </c>
      <c r="AB53" s="289">
        <f t="shared" si="9"/>
        <v>0</v>
      </c>
      <c r="AC53" s="273">
        <f t="shared" si="10"/>
        <v>0</v>
      </c>
      <c r="AD53" s="289">
        <f t="shared" si="11"/>
        <v>0</v>
      </c>
      <c r="AE53" s="273">
        <f t="shared" si="12"/>
        <v>0</v>
      </c>
      <c r="AF53" s="289">
        <f t="shared" si="13"/>
        <v>0</v>
      </c>
      <c r="AG53" s="273">
        <f t="shared" si="14"/>
        <v>0</v>
      </c>
      <c r="AH53" s="268">
        <f t="shared" si="15"/>
        <v>3.0538051381483275</v>
      </c>
      <c r="AI53" s="252">
        <f t="shared" si="16"/>
        <v>1.8805970149253732</v>
      </c>
    </row>
    <row r="54" spans="1:35" ht="12.75">
      <c r="A54" s="48">
        <v>3</v>
      </c>
      <c r="B54" s="25" t="s">
        <v>5</v>
      </c>
      <c r="C54" s="27">
        <v>1600</v>
      </c>
      <c r="D54" s="65">
        <f t="shared" si="28"/>
        <v>0</v>
      </c>
      <c r="E54" s="56">
        <f t="shared" si="29"/>
        <v>1600</v>
      </c>
      <c r="F54" s="77">
        <v>27</v>
      </c>
      <c r="G54" s="26"/>
      <c r="H54" s="26">
        <v>27</v>
      </c>
      <c r="I54" s="110"/>
      <c r="J54" s="26">
        <v>25</v>
      </c>
      <c r="K54" s="116">
        <f t="shared" si="17"/>
        <v>25</v>
      </c>
      <c r="L54" s="110"/>
      <c r="M54" s="77">
        <v>38</v>
      </c>
      <c r="N54" s="116">
        <f t="shared" si="18"/>
        <v>38</v>
      </c>
      <c r="O54" s="110"/>
      <c r="P54" s="26">
        <v>4</v>
      </c>
      <c r="Q54" s="116">
        <f t="shared" si="19"/>
        <v>4</v>
      </c>
      <c r="R54" s="229"/>
      <c r="S54" s="229"/>
      <c r="T54" s="229"/>
      <c r="U54" s="208">
        <f t="shared" si="30"/>
        <v>134</v>
      </c>
      <c r="V54" s="247">
        <f t="shared" si="3"/>
        <v>1.5625</v>
      </c>
      <c r="W54" s="273">
        <f t="shared" si="4"/>
        <v>0.9259259259259259</v>
      </c>
      <c r="X54" s="289">
        <f t="shared" si="5"/>
        <v>2.375</v>
      </c>
      <c r="Y54" s="273">
        <f t="shared" si="6"/>
        <v>1.4074074074074074</v>
      </c>
      <c r="Z54" s="289">
        <f t="shared" si="7"/>
        <v>0.25</v>
      </c>
      <c r="AA54" s="273">
        <f t="shared" si="8"/>
        <v>0.14814814814814814</v>
      </c>
      <c r="AB54" s="289">
        <f t="shared" si="9"/>
        <v>0</v>
      </c>
      <c r="AC54" s="273">
        <f t="shared" si="10"/>
        <v>0</v>
      </c>
      <c r="AD54" s="289">
        <f t="shared" si="11"/>
        <v>0</v>
      </c>
      <c r="AE54" s="273">
        <f t="shared" si="12"/>
        <v>0</v>
      </c>
      <c r="AF54" s="289">
        <f t="shared" si="13"/>
        <v>0</v>
      </c>
      <c r="AG54" s="273">
        <f t="shared" si="14"/>
        <v>0</v>
      </c>
      <c r="AH54" s="268">
        <f t="shared" si="15"/>
        <v>8.375</v>
      </c>
      <c r="AI54" s="252">
        <f t="shared" si="16"/>
        <v>4.962962962962963</v>
      </c>
    </row>
    <row r="55" spans="1:35" ht="12.75">
      <c r="A55" s="48">
        <v>3</v>
      </c>
      <c r="B55" s="25" t="s">
        <v>6</v>
      </c>
      <c r="C55" s="27">
        <v>576</v>
      </c>
      <c r="D55" s="65">
        <f t="shared" si="28"/>
        <v>0</v>
      </c>
      <c r="E55" s="56">
        <f t="shared" si="29"/>
        <v>576</v>
      </c>
      <c r="F55" s="77">
        <v>18</v>
      </c>
      <c r="G55" s="26"/>
      <c r="H55" s="26">
        <v>18</v>
      </c>
      <c r="I55" s="110"/>
      <c r="J55" s="26">
        <v>6</v>
      </c>
      <c r="K55" s="116">
        <f t="shared" si="17"/>
        <v>6</v>
      </c>
      <c r="L55" s="110"/>
      <c r="M55" s="77">
        <v>1</v>
      </c>
      <c r="N55" s="116">
        <f t="shared" si="18"/>
        <v>1</v>
      </c>
      <c r="O55" s="110"/>
      <c r="P55" s="26"/>
      <c r="Q55" s="116">
        <f t="shared" si="19"/>
        <v>0</v>
      </c>
      <c r="R55" s="229"/>
      <c r="S55" s="229"/>
      <c r="T55" s="229"/>
      <c r="U55" s="208">
        <f t="shared" si="30"/>
        <v>14</v>
      </c>
      <c r="V55" s="247">
        <f t="shared" si="3"/>
        <v>1.0416666666666665</v>
      </c>
      <c r="W55" s="273">
        <f t="shared" si="4"/>
        <v>0.3333333333333333</v>
      </c>
      <c r="X55" s="289">
        <f t="shared" si="5"/>
        <v>0.1736111111111111</v>
      </c>
      <c r="Y55" s="273">
        <f t="shared" si="6"/>
        <v>0.05555555555555555</v>
      </c>
      <c r="Z55" s="289">
        <f t="shared" si="7"/>
        <v>0</v>
      </c>
      <c r="AA55" s="273">
        <f t="shared" si="8"/>
        <v>0</v>
      </c>
      <c r="AB55" s="289">
        <f t="shared" si="9"/>
        <v>0</v>
      </c>
      <c r="AC55" s="273">
        <f t="shared" si="10"/>
        <v>0</v>
      </c>
      <c r="AD55" s="289">
        <f t="shared" si="11"/>
        <v>0</v>
      </c>
      <c r="AE55" s="273">
        <f t="shared" si="12"/>
        <v>0</v>
      </c>
      <c r="AF55" s="289">
        <f t="shared" si="13"/>
        <v>0</v>
      </c>
      <c r="AG55" s="273">
        <f t="shared" si="14"/>
        <v>0</v>
      </c>
      <c r="AH55" s="268">
        <f t="shared" si="15"/>
        <v>2.430555555555556</v>
      </c>
      <c r="AI55" s="252">
        <f t="shared" si="16"/>
        <v>0.7777777777777778</v>
      </c>
    </row>
    <row r="56" spans="1:35" ht="12.75">
      <c r="A56" s="48">
        <v>3</v>
      </c>
      <c r="B56" s="25" t="s">
        <v>7</v>
      </c>
      <c r="C56" s="27">
        <v>1985</v>
      </c>
      <c r="D56" s="65">
        <f t="shared" si="28"/>
        <v>0</v>
      </c>
      <c r="E56" s="56">
        <f t="shared" si="29"/>
        <v>1985</v>
      </c>
      <c r="F56" s="77">
        <v>40</v>
      </c>
      <c r="G56" s="26"/>
      <c r="H56" s="26">
        <v>40</v>
      </c>
      <c r="I56" s="110"/>
      <c r="J56" s="26">
        <v>33</v>
      </c>
      <c r="K56" s="116">
        <f t="shared" si="17"/>
        <v>33</v>
      </c>
      <c r="L56" s="110"/>
      <c r="M56" s="77">
        <v>26</v>
      </c>
      <c r="N56" s="116">
        <f t="shared" si="18"/>
        <v>26</v>
      </c>
      <c r="O56" s="110"/>
      <c r="P56" s="26"/>
      <c r="Q56" s="116">
        <f t="shared" si="19"/>
        <v>0</v>
      </c>
      <c r="R56" s="229"/>
      <c r="S56" s="229"/>
      <c r="T56" s="229"/>
      <c r="U56" s="208">
        <f t="shared" si="30"/>
        <v>118</v>
      </c>
      <c r="V56" s="247">
        <f t="shared" si="3"/>
        <v>1.6624685138539042</v>
      </c>
      <c r="W56" s="273">
        <f t="shared" si="4"/>
        <v>0.825</v>
      </c>
      <c r="X56" s="289">
        <f t="shared" si="5"/>
        <v>1.309823677581864</v>
      </c>
      <c r="Y56" s="273">
        <f t="shared" si="6"/>
        <v>0.65</v>
      </c>
      <c r="Z56" s="289">
        <f t="shared" si="7"/>
        <v>0</v>
      </c>
      <c r="AA56" s="273">
        <f t="shared" si="8"/>
        <v>0</v>
      </c>
      <c r="AB56" s="289">
        <f t="shared" si="9"/>
        <v>0</v>
      </c>
      <c r="AC56" s="273">
        <f t="shared" si="10"/>
        <v>0</v>
      </c>
      <c r="AD56" s="289">
        <f t="shared" si="11"/>
        <v>0</v>
      </c>
      <c r="AE56" s="273">
        <f t="shared" si="12"/>
        <v>0</v>
      </c>
      <c r="AF56" s="289">
        <f t="shared" si="13"/>
        <v>0</v>
      </c>
      <c r="AG56" s="273">
        <f t="shared" si="14"/>
        <v>0</v>
      </c>
      <c r="AH56" s="268">
        <f t="shared" si="15"/>
        <v>5.944584382871536</v>
      </c>
      <c r="AI56" s="252">
        <f t="shared" si="16"/>
        <v>2.95</v>
      </c>
    </row>
    <row r="57" spans="1:35" ht="12.75">
      <c r="A57" s="48">
        <v>3</v>
      </c>
      <c r="B57" s="25" t="s">
        <v>8</v>
      </c>
      <c r="C57" s="27">
        <v>3102</v>
      </c>
      <c r="D57" s="65">
        <f t="shared" si="28"/>
        <v>0</v>
      </c>
      <c r="E57" s="56">
        <f t="shared" si="29"/>
        <v>3102</v>
      </c>
      <c r="F57" s="77">
        <v>64</v>
      </c>
      <c r="G57" s="26"/>
      <c r="H57" s="26">
        <v>64</v>
      </c>
      <c r="I57" s="110"/>
      <c r="J57" s="26">
        <v>15</v>
      </c>
      <c r="K57" s="116">
        <f t="shared" si="17"/>
        <v>15</v>
      </c>
      <c r="L57" s="110"/>
      <c r="M57" s="77">
        <v>8</v>
      </c>
      <c r="N57" s="116">
        <f t="shared" si="18"/>
        <v>8</v>
      </c>
      <c r="O57" s="110"/>
      <c r="P57" s="26"/>
      <c r="Q57" s="116">
        <f t="shared" si="19"/>
        <v>0</v>
      </c>
      <c r="R57" s="229"/>
      <c r="S57" s="229"/>
      <c r="T57" s="229"/>
      <c r="U57" s="208">
        <f t="shared" si="30"/>
        <v>46</v>
      </c>
      <c r="V57" s="247">
        <f t="shared" si="3"/>
        <v>0.4835589941972921</v>
      </c>
      <c r="W57" s="273">
        <f t="shared" si="4"/>
        <v>0.234375</v>
      </c>
      <c r="X57" s="289">
        <f t="shared" si="5"/>
        <v>0.2578981302385558</v>
      </c>
      <c r="Y57" s="273">
        <f t="shared" si="6"/>
        <v>0.125</v>
      </c>
      <c r="Z57" s="289">
        <f t="shared" si="7"/>
        <v>0</v>
      </c>
      <c r="AA57" s="273">
        <f t="shared" si="8"/>
        <v>0</v>
      </c>
      <c r="AB57" s="289">
        <f t="shared" si="9"/>
        <v>0</v>
      </c>
      <c r="AC57" s="273">
        <f t="shared" si="10"/>
        <v>0</v>
      </c>
      <c r="AD57" s="289">
        <f t="shared" si="11"/>
        <v>0</v>
      </c>
      <c r="AE57" s="273">
        <f t="shared" si="12"/>
        <v>0</v>
      </c>
      <c r="AF57" s="289">
        <f t="shared" si="13"/>
        <v>0</v>
      </c>
      <c r="AG57" s="273">
        <f t="shared" si="14"/>
        <v>0</v>
      </c>
      <c r="AH57" s="268">
        <f t="shared" si="15"/>
        <v>1.4829142488716958</v>
      </c>
      <c r="AI57" s="252">
        <f t="shared" si="16"/>
        <v>0.71875</v>
      </c>
    </row>
    <row r="58" spans="1:35" ht="12.75">
      <c r="A58" s="48">
        <v>3</v>
      </c>
      <c r="B58" s="25" t="s">
        <v>9</v>
      </c>
      <c r="C58" s="27">
        <v>4709</v>
      </c>
      <c r="D58" s="65">
        <f t="shared" si="28"/>
        <v>4157.946808510638</v>
      </c>
      <c r="E58" s="56">
        <f t="shared" si="29"/>
        <v>4709</v>
      </c>
      <c r="F58" s="77">
        <v>94</v>
      </c>
      <c r="G58" s="26">
        <v>83</v>
      </c>
      <c r="H58" s="26">
        <v>94</v>
      </c>
      <c r="I58" s="110"/>
      <c r="J58" s="26">
        <v>53</v>
      </c>
      <c r="K58" s="116">
        <f t="shared" si="17"/>
        <v>53</v>
      </c>
      <c r="L58" s="110"/>
      <c r="M58" s="77">
        <v>20</v>
      </c>
      <c r="N58" s="116">
        <f t="shared" si="18"/>
        <v>20</v>
      </c>
      <c r="O58" s="110"/>
      <c r="P58" s="26">
        <v>1</v>
      </c>
      <c r="Q58" s="116">
        <f t="shared" si="19"/>
        <v>1</v>
      </c>
      <c r="R58" s="229">
        <v>11</v>
      </c>
      <c r="S58" s="229"/>
      <c r="T58" s="229"/>
      <c r="U58" s="208">
        <f t="shared" si="30"/>
        <v>159</v>
      </c>
      <c r="V58" s="247">
        <f t="shared" si="3"/>
        <v>1.125504353365895</v>
      </c>
      <c r="W58" s="273">
        <f t="shared" si="4"/>
        <v>0.5638297872340425</v>
      </c>
      <c r="X58" s="289">
        <f t="shared" si="5"/>
        <v>0.4247186239116585</v>
      </c>
      <c r="Y58" s="273">
        <f t="shared" si="6"/>
        <v>0.2127659574468085</v>
      </c>
      <c r="Z58" s="289">
        <f t="shared" si="7"/>
        <v>0.021235931195582928</v>
      </c>
      <c r="AA58" s="273">
        <f t="shared" si="8"/>
        <v>0.010638297872340425</v>
      </c>
      <c r="AB58" s="289">
        <f t="shared" si="9"/>
        <v>0.23359524315141217</v>
      </c>
      <c r="AC58" s="273">
        <f t="shared" si="10"/>
        <v>0.11702127659574468</v>
      </c>
      <c r="AD58" s="289">
        <f t="shared" si="11"/>
        <v>0</v>
      </c>
      <c r="AE58" s="273">
        <f t="shared" si="12"/>
        <v>0</v>
      </c>
      <c r="AF58" s="289">
        <f t="shared" si="13"/>
        <v>0</v>
      </c>
      <c r="AG58" s="273">
        <f t="shared" si="14"/>
        <v>0</v>
      </c>
      <c r="AH58" s="268">
        <f t="shared" si="15"/>
        <v>3.3765130600976856</v>
      </c>
      <c r="AI58" s="252">
        <f t="shared" si="16"/>
        <v>1.6914893617021276</v>
      </c>
    </row>
    <row r="59" spans="1:35" ht="12.75">
      <c r="A59" s="48">
        <v>3</v>
      </c>
      <c r="B59" s="25" t="s">
        <v>279</v>
      </c>
      <c r="C59" s="27">
        <v>2613</v>
      </c>
      <c r="D59" s="65">
        <f t="shared" si="28"/>
        <v>0</v>
      </c>
      <c r="E59" s="56">
        <f t="shared" si="29"/>
        <v>2613</v>
      </c>
      <c r="F59" s="77">
        <v>57</v>
      </c>
      <c r="G59" s="26"/>
      <c r="H59" s="26">
        <v>57</v>
      </c>
      <c r="I59" s="110"/>
      <c r="J59" s="26">
        <v>56</v>
      </c>
      <c r="K59" s="116">
        <f t="shared" si="17"/>
        <v>56</v>
      </c>
      <c r="L59" s="110"/>
      <c r="M59" s="77">
        <v>59</v>
      </c>
      <c r="N59" s="116">
        <f t="shared" si="18"/>
        <v>59</v>
      </c>
      <c r="O59" s="110"/>
      <c r="P59" s="26"/>
      <c r="Q59" s="116">
        <f t="shared" si="19"/>
        <v>0</v>
      </c>
      <c r="R59" s="229"/>
      <c r="S59" s="229"/>
      <c r="T59" s="229"/>
      <c r="U59" s="208">
        <f t="shared" si="30"/>
        <v>230</v>
      </c>
      <c r="V59" s="247">
        <f t="shared" si="3"/>
        <v>2.1431305013394564</v>
      </c>
      <c r="W59" s="273">
        <f t="shared" si="4"/>
        <v>0.9824561403508771</v>
      </c>
      <c r="X59" s="289">
        <f t="shared" si="5"/>
        <v>2.2579410639112134</v>
      </c>
      <c r="Y59" s="273">
        <f t="shared" si="6"/>
        <v>1.0350877192982457</v>
      </c>
      <c r="Z59" s="289">
        <f t="shared" si="7"/>
        <v>0</v>
      </c>
      <c r="AA59" s="273">
        <f t="shared" si="8"/>
        <v>0</v>
      </c>
      <c r="AB59" s="289">
        <f t="shared" si="9"/>
        <v>0</v>
      </c>
      <c r="AC59" s="273">
        <f t="shared" si="10"/>
        <v>0</v>
      </c>
      <c r="AD59" s="289">
        <f t="shared" si="11"/>
        <v>0</v>
      </c>
      <c r="AE59" s="273">
        <f t="shared" si="12"/>
        <v>0</v>
      </c>
      <c r="AF59" s="289">
        <f t="shared" si="13"/>
        <v>0</v>
      </c>
      <c r="AG59" s="273">
        <f t="shared" si="14"/>
        <v>0</v>
      </c>
      <c r="AH59" s="268">
        <f t="shared" si="15"/>
        <v>8.80214313050134</v>
      </c>
      <c r="AI59" s="252">
        <f t="shared" si="16"/>
        <v>4.035087719298246</v>
      </c>
    </row>
    <row r="60" spans="1:35" ht="12.75">
      <c r="A60" s="48">
        <v>3</v>
      </c>
      <c r="B60" s="25" t="s">
        <v>278</v>
      </c>
      <c r="C60" s="27">
        <v>2238</v>
      </c>
      <c r="D60" s="65">
        <f t="shared" si="28"/>
        <v>0</v>
      </c>
      <c r="E60" s="56">
        <f t="shared" si="29"/>
        <v>2238</v>
      </c>
      <c r="F60" s="77">
        <v>49</v>
      </c>
      <c r="G60" s="26"/>
      <c r="H60" s="26">
        <v>49</v>
      </c>
      <c r="I60" s="110"/>
      <c r="J60" s="26">
        <v>73</v>
      </c>
      <c r="K60" s="116">
        <f t="shared" si="17"/>
        <v>73</v>
      </c>
      <c r="L60" s="110"/>
      <c r="M60" s="77">
        <v>23</v>
      </c>
      <c r="N60" s="116">
        <f t="shared" si="18"/>
        <v>23</v>
      </c>
      <c r="O60" s="110"/>
      <c r="P60" s="26"/>
      <c r="Q60" s="116">
        <f t="shared" si="19"/>
        <v>0</v>
      </c>
      <c r="R60" s="229"/>
      <c r="S60" s="229"/>
      <c r="T60" s="229"/>
      <c r="U60" s="208">
        <f t="shared" si="30"/>
        <v>192</v>
      </c>
      <c r="V60" s="247">
        <f t="shared" si="3"/>
        <v>3.261840929401251</v>
      </c>
      <c r="W60" s="273">
        <f t="shared" si="4"/>
        <v>1.489795918367347</v>
      </c>
      <c r="X60" s="289">
        <f t="shared" si="5"/>
        <v>1.0277033065236818</v>
      </c>
      <c r="Y60" s="273">
        <f t="shared" si="6"/>
        <v>0.46938775510204084</v>
      </c>
      <c r="Z60" s="289">
        <f t="shared" si="7"/>
        <v>0</v>
      </c>
      <c r="AA60" s="273">
        <f t="shared" si="8"/>
        <v>0</v>
      </c>
      <c r="AB60" s="289">
        <f t="shared" si="9"/>
        <v>0</v>
      </c>
      <c r="AC60" s="273">
        <f t="shared" si="10"/>
        <v>0</v>
      </c>
      <c r="AD60" s="289">
        <f t="shared" si="11"/>
        <v>0</v>
      </c>
      <c r="AE60" s="273">
        <f t="shared" si="12"/>
        <v>0</v>
      </c>
      <c r="AF60" s="289">
        <f t="shared" si="13"/>
        <v>0</v>
      </c>
      <c r="AG60" s="273">
        <f t="shared" si="14"/>
        <v>0</v>
      </c>
      <c r="AH60" s="268">
        <f t="shared" si="15"/>
        <v>8.579088471849866</v>
      </c>
      <c r="AI60" s="252">
        <f t="shared" si="16"/>
        <v>3.9183673469387754</v>
      </c>
    </row>
    <row r="61" spans="1:35" ht="12.75">
      <c r="A61" s="48">
        <v>3</v>
      </c>
      <c r="B61" s="25" t="s">
        <v>10</v>
      </c>
      <c r="C61" s="27">
        <v>2171</v>
      </c>
      <c r="D61" s="65">
        <f t="shared" si="28"/>
        <v>0</v>
      </c>
      <c r="E61" s="56">
        <f t="shared" si="29"/>
        <v>2171</v>
      </c>
      <c r="F61" s="77">
        <v>43</v>
      </c>
      <c r="G61" s="26"/>
      <c r="H61" s="26">
        <v>43</v>
      </c>
      <c r="I61" s="110"/>
      <c r="J61" s="26">
        <v>38</v>
      </c>
      <c r="K61" s="116">
        <f t="shared" si="17"/>
        <v>38</v>
      </c>
      <c r="L61" s="110"/>
      <c r="M61" s="77">
        <v>16</v>
      </c>
      <c r="N61" s="116">
        <f t="shared" si="18"/>
        <v>16</v>
      </c>
      <c r="O61" s="110"/>
      <c r="P61" s="26"/>
      <c r="Q61" s="116">
        <f t="shared" si="19"/>
        <v>0</v>
      </c>
      <c r="R61" s="229"/>
      <c r="S61" s="229"/>
      <c r="T61" s="229"/>
      <c r="U61" s="208">
        <f t="shared" si="30"/>
        <v>108</v>
      </c>
      <c r="V61" s="247">
        <f t="shared" si="3"/>
        <v>1.7503454629203132</v>
      </c>
      <c r="W61" s="273">
        <f t="shared" si="4"/>
        <v>0.8837209302325582</v>
      </c>
      <c r="X61" s="289">
        <f t="shared" si="5"/>
        <v>0.7369875633348687</v>
      </c>
      <c r="Y61" s="273">
        <f t="shared" si="6"/>
        <v>0.37209302325581395</v>
      </c>
      <c r="Z61" s="289">
        <f t="shared" si="7"/>
        <v>0</v>
      </c>
      <c r="AA61" s="273">
        <f t="shared" si="8"/>
        <v>0</v>
      </c>
      <c r="AB61" s="289">
        <f t="shared" si="9"/>
        <v>0</v>
      </c>
      <c r="AC61" s="273">
        <f t="shared" si="10"/>
        <v>0</v>
      </c>
      <c r="AD61" s="289">
        <f t="shared" si="11"/>
        <v>0</v>
      </c>
      <c r="AE61" s="273">
        <f t="shared" si="12"/>
        <v>0</v>
      </c>
      <c r="AF61" s="289">
        <f t="shared" si="13"/>
        <v>0</v>
      </c>
      <c r="AG61" s="273">
        <f t="shared" si="14"/>
        <v>0</v>
      </c>
      <c r="AH61" s="268">
        <f t="shared" si="15"/>
        <v>4.974666052510364</v>
      </c>
      <c r="AI61" s="252">
        <f t="shared" si="16"/>
        <v>2.511627906976744</v>
      </c>
    </row>
    <row r="62" spans="1:35" ht="12.75">
      <c r="A62" s="48">
        <v>3</v>
      </c>
      <c r="B62" s="25" t="s">
        <v>11</v>
      </c>
      <c r="C62" s="27">
        <v>1940</v>
      </c>
      <c r="D62" s="65">
        <f t="shared" si="28"/>
        <v>0</v>
      </c>
      <c r="E62" s="56">
        <f t="shared" si="29"/>
        <v>1940</v>
      </c>
      <c r="F62" s="77">
        <v>36</v>
      </c>
      <c r="G62" s="26"/>
      <c r="H62" s="26">
        <v>36</v>
      </c>
      <c r="I62" s="110"/>
      <c r="J62" s="26">
        <v>37</v>
      </c>
      <c r="K62" s="116">
        <f t="shared" si="17"/>
        <v>37</v>
      </c>
      <c r="L62" s="110"/>
      <c r="M62" s="77">
        <v>75</v>
      </c>
      <c r="N62" s="116">
        <f t="shared" si="18"/>
        <v>75</v>
      </c>
      <c r="O62" s="110"/>
      <c r="P62" s="26">
        <v>2</v>
      </c>
      <c r="Q62" s="116">
        <f t="shared" si="19"/>
        <v>2</v>
      </c>
      <c r="R62" s="229"/>
      <c r="S62" s="229"/>
      <c r="T62" s="229"/>
      <c r="U62" s="208">
        <f t="shared" si="30"/>
        <v>228</v>
      </c>
      <c r="V62" s="247">
        <f t="shared" si="3"/>
        <v>1.907216494845361</v>
      </c>
      <c r="W62" s="273">
        <f t="shared" si="4"/>
        <v>1.0277777777777777</v>
      </c>
      <c r="X62" s="289">
        <f t="shared" si="5"/>
        <v>3.865979381443299</v>
      </c>
      <c r="Y62" s="273">
        <f t="shared" si="6"/>
        <v>2.0833333333333335</v>
      </c>
      <c r="Z62" s="289">
        <f t="shared" si="7"/>
        <v>0.10309278350515465</v>
      </c>
      <c r="AA62" s="273">
        <f t="shared" si="8"/>
        <v>0.05555555555555555</v>
      </c>
      <c r="AB62" s="289">
        <f t="shared" si="9"/>
        <v>0</v>
      </c>
      <c r="AC62" s="273">
        <f t="shared" si="10"/>
        <v>0</v>
      </c>
      <c r="AD62" s="289">
        <f t="shared" si="11"/>
        <v>0</v>
      </c>
      <c r="AE62" s="273">
        <f t="shared" si="12"/>
        <v>0</v>
      </c>
      <c r="AF62" s="289">
        <f t="shared" si="13"/>
        <v>0</v>
      </c>
      <c r="AG62" s="273">
        <f t="shared" si="14"/>
        <v>0</v>
      </c>
      <c r="AH62" s="268">
        <f t="shared" si="15"/>
        <v>11.752577319587628</v>
      </c>
      <c r="AI62" s="252">
        <f t="shared" si="16"/>
        <v>6.333333333333333</v>
      </c>
    </row>
    <row r="63" spans="1:35" ht="12.75">
      <c r="A63" s="48">
        <v>3</v>
      </c>
      <c r="B63" s="25" t="s">
        <v>12</v>
      </c>
      <c r="C63" s="27">
        <v>2678</v>
      </c>
      <c r="D63" s="65">
        <f t="shared" si="28"/>
        <v>0</v>
      </c>
      <c r="E63" s="56">
        <f t="shared" si="29"/>
        <v>2677.9999999999995</v>
      </c>
      <c r="F63" s="77">
        <v>75</v>
      </c>
      <c r="G63" s="26"/>
      <c r="H63" s="26">
        <v>75</v>
      </c>
      <c r="I63" s="110"/>
      <c r="J63" s="26">
        <v>23</v>
      </c>
      <c r="K63" s="116">
        <f t="shared" si="17"/>
        <v>23</v>
      </c>
      <c r="L63" s="110"/>
      <c r="M63" s="77">
        <v>30</v>
      </c>
      <c r="N63" s="116">
        <f t="shared" si="18"/>
        <v>30</v>
      </c>
      <c r="O63" s="110"/>
      <c r="P63" s="26"/>
      <c r="Q63" s="116">
        <f t="shared" si="19"/>
        <v>0</v>
      </c>
      <c r="R63" s="229"/>
      <c r="S63" s="229"/>
      <c r="T63" s="229"/>
      <c r="U63" s="208">
        <f t="shared" si="30"/>
        <v>106</v>
      </c>
      <c r="V63" s="247">
        <f t="shared" si="3"/>
        <v>0.8588498879761016</v>
      </c>
      <c r="W63" s="273">
        <f t="shared" si="4"/>
        <v>0.30666666666666664</v>
      </c>
      <c r="X63" s="289">
        <f t="shared" si="5"/>
        <v>1.1202389843166543</v>
      </c>
      <c r="Y63" s="273">
        <f t="shared" si="6"/>
        <v>0.4</v>
      </c>
      <c r="Z63" s="289">
        <f t="shared" si="7"/>
        <v>0</v>
      </c>
      <c r="AA63" s="273">
        <f t="shared" si="8"/>
        <v>0</v>
      </c>
      <c r="AB63" s="289">
        <f t="shared" si="9"/>
        <v>0</v>
      </c>
      <c r="AC63" s="273">
        <f t="shared" si="10"/>
        <v>0</v>
      </c>
      <c r="AD63" s="289">
        <f t="shared" si="11"/>
        <v>0</v>
      </c>
      <c r="AE63" s="273">
        <f t="shared" si="12"/>
        <v>0</v>
      </c>
      <c r="AF63" s="289">
        <f t="shared" si="13"/>
        <v>0</v>
      </c>
      <c r="AG63" s="273">
        <f t="shared" si="14"/>
        <v>0</v>
      </c>
      <c r="AH63" s="268">
        <f t="shared" si="15"/>
        <v>3.9581777445855115</v>
      </c>
      <c r="AI63" s="252">
        <f t="shared" si="16"/>
        <v>1.4133333333333333</v>
      </c>
    </row>
    <row r="64" spans="1:35" ht="12.75">
      <c r="A64" s="48">
        <v>3</v>
      </c>
      <c r="B64" s="25" t="s">
        <v>13</v>
      </c>
      <c r="C64" s="27">
        <v>3338</v>
      </c>
      <c r="D64" s="65">
        <f t="shared" si="28"/>
        <v>0</v>
      </c>
      <c r="E64" s="56">
        <f t="shared" si="29"/>
        <v>3338</v>
      </c>
      <c r="F64" s="77">
        <v>70</v>
      </c>
      <c r="G64" s="26"/>
      <c r="H64" s="26">
        <v>70</v>
      </c>
      <c r="I64" s="110"/>
      <c r="J64" s="26">
        <v>22</v>
      </c>
      <c r="K64" s="116">
        <f t="shared" si="17"/>
        <v>22</v>
      </c>
      <c r="L64" s="110"/>
      <c r="M64" s="77">
        <v>5</v>
      </c>
      <c r="N64" s="116">
        <f t="shared" si="18"/>
        <v>5</v>
      </c>
      <c r="O64" s="110"/>
      <c r="P64" s="26"/>
      <c r="Q64" s="116">
        <f t="shared" si="19"/>
        <v>0</v>
      </c>
      <c r="R64" s="229"/>
      <c r="S64" s="229"/>
      <c r="T64" s="229"/>
      <c r="U64" s="208">
        <f t="shared" si="30"/>
        <v>54</v>
      </c>
      <c r="V64" s="247">
        <f t="shared" si="3"/>
        <v>0.659077291791492</v>
      </c>
      <c r="W64" s="273">
        <f t="shared" si="4"/>
        <v>0.3142857142857143</v>
      </c>
      <c r="X64" s="289">
        <f t="shared" si="5"/>
        <v>0.14979029358897544</v>
      </c>
      <c r="Y64" s="273">
        <f t="shared" si="6"/>
        <v>0.07142857142857142</v>
      </c>
      <c r="Z64" s="289">
        <f t="shared" si="7"/>
        <v>0</v>
      </c>
      <c r="AA64" s="273">
        <f t="shared" si="8"/>
        <v>0</v>
      </c>
      <c r="AB64" s="289">
        <f t="shared" si="9"/>
        <v>0</v>
      </c>
      <c r="AC64" s="273">
        <f t="shared" si="10"/>
        <v>0</v>
      </c>
      <c r="AD64" s="289">
        <f t="shared" si="11"/>
        <v>0</v>
      </c>
      <c r="AE64" s="273">
        <f t="shared" si="12"/>
        <v>0</v>
      </c>
      <c r="AF64" s="289">
        <f t="shared" si="13"/>
        <v>0</v>
      </c>
      <c r="AG64" s="273">
        <f t="shared" si="14"/>
        <v>0</v>
      </c>
      <c r="AH64" s="268">
        <f t="shared" si="15"/>
        <v>1.6177351707609346</v>
      </c>
      <c r="AI64" s="252">
        <f t="shared" si="16"/>
        <v>0.7714285714285715</v>
      </c>
    </row>
    <row r="65" spans="1:35" ht="12.75">
      <c r="A65" s="52">
        <v>3</v>
      </c>
      <c r="B65" s="29" t="s">
        <v>14</v>
      </c>
      <c r="C65" s="31">
        <v>5818</v>
      </c>
      <c r="D65" s="66">
        <f t="shared" si="28"/>
        <v>0</v>
      </c>
      <c r="E65" s="67">
        <f t="shared" si="29"/>
        <v>5818</v>
      </c>
      <c r="F65" s="82">
        <v>91</v>
      </c>
      <c r="G65" s="30"/>
      <c r="H65" s="30">
        <v>91</v>
      </c>
      <c r="I65" s="162"/>
      <c r="J65" s="30">
        <v>51</v>
      </c>
      <c r="K65" s="124">
        <f t="shared" si="17"/>
        <v>51</v>
      </c>
      <c r="L65" s="162"/>
      <c r="M65" s="82">
        <v>8</v>
      </c>
      <c r="N65" s="124">
        <f t="shared" si="18"/>
        <v>8</v>
      </c>
      <c r="O65" s="162"/>
      <c r="P65" s="30">
        <v>2</v>
      </c>
      <c r="Q65" s="124">
        <f t="shared" si="19"/>
        <v>2</v>
      </c>
      <c r="R65" s="234"/>
      <c r="S65" s="234"/>
      <c r="T65" s="234"/>
      <c r="U65" s="210">
        <f t="shared" si="30"/>
        <v>122</v>
      </c>
      <c r="V65" s="249">
        <f t="shared" si="3"/>
        <v>0.8765898934341699</v>
      </c>
      <c r="W65" s="279">
        <f t="shared" si="4"/>
        <v>0.5604395604395604</v>
      </c>
      <c r="X65" s="290">
        <f t="shared" si="5"/>
        <v>0.13750429700928155</v>
      </c>
      <c r="Y65" s="279">
        <f t="shared" si="6"/>
        <v>0.08791208791208792</v>
      </c>
      <c r="Z65" s="290">
        <f t="shared" si="7"/>
        <v>0.034376074252320386</v>
      </c>
      <c r="AA65" s="279">
        <f t="shared" si="8"/>
        <v>0.02197802197802198</v>
      </c>
      <c r="AB65" s="290">
        <f t="shared" si="9"/>
        <v>0</v>
      </c>
      <c r="AC65" s="279">
        <f t="shared" si="10"/>
        <v>0</v>
      </c>
      <c r="AD65" s="290">
        <f t="shared" si="11"/>
        <v>0</v>
      </c>
      <c r="AE65" s="279">
        <f t="shared" si="12"/>
        <v>0</v>
      </c>
      <c r="AF65" s="290">
        <f t="shared" si="13"/>
        <v>0</v>
      </c>
      <c r="AG65" s="279">
        <f t="shared" si="14"/>
        <v>0</v>
      </c>
      <c r="AH65" s="269">
        <f t="shared" si="15"/>
        <v>2.0969405293915435</v>
      </c>
      <c r="AI65" s="255">
        <f t="shared" si="16"/>
        <v>1.3406593406593406</v>
      </c>
    </row>
    <row r="66" spans="1:35" s="12" customFormat="1" ht="13.5" thickBot="1">
      <c r="A66" s="17"/>
      <c r="B66" s="17"/>
      <c r="C66" s="10">
        <f aca="true" t="shared" si="31" ref="C66:H66">SUM(C49:C65)</f>
        <v>48004</v>
      </c>
      <c r="D66" s="10">
        <f t="shared" si="31"/>
        <v>4773.767704033026</v>
      </c>
      <c r="E66" s="10">
        <f t="shared" si="31"/>
        <v>47388.17910447761</v>
      </c>
      <c r="F66" s="6">
        <f t="shared" si="31"/>
        <v>959</v>
      </c>
      <c r="G66" s="6">
        <f t="shared" si="31"/>
        <v>93</v>
      </c>
      <c r="H66" s="6">
        <f t="shared" si="31"/>
        <v>949</v>
      </c>
      <c r="I66" s="163">
        <f aca="true" t="shared" si="32" ref="I66:U66">SUM(I49:I65)</f>
        <v>6</v>
      </c>
      <c r="J66" s="6">
        <f t="shared" si="32"/>
        <v>568</v>
      </c>
      <c r="K66" s="125">
        <f t="shared" si="32"/>
        <v>574</v>
      </c>
      <c r="L66" s="173">
        <f t="shared" si="32"/>
        <v>1</v>
      </c>
      <c r="M66" s="6">
        <f t="shared" si="32"/>
        <v>387</v>
      </c>
      <c r="N66" s="125">
        <f t="shared" si="32"/>
        <v>388</v>
      </c>
      <c r="O66" s="173">
        <f t="shared" si="32"/>
        <v>1</v>
      </c>
      <c r="P66" s="174">
        <f t="shared" si="32"/>
        <v>12</v>
      </c>
      <c r="Q66" s="169">
        <f t="shared" si="32"/>
        <v>13</v>
      </c>
      <c r="R66" s="235">
        <f t="shared" si="32"/>
        <v>11</v>
      </c>
      <c r="S66" s="235">
        <f t="shared" si="32"/>
        <v>0</v>
      </c>
      <c r="T66" s="235">
        <f t="shared" si="32"/>
        <v>0</v>
      </c>
      <c r="U66" s="86">
        <f t="shared" si="32"/>
        <v>1961</v>
      </c>
      <c r="V66" s="250">
        <f t="shared" si="3"/>
        <v>1.1957336888592618</v>
      </c>
      <c r="W66" s="280">
        <f t="shared" si="4"/>
        <v>0.5985401459854015</v>
      </c>
      <c r="X66" s="291">
        <f t="shared" si="5"/>
        <v>0.8082659778351804</v>
      </c>
      <c r="Y66" s="280">
        <f t="shared" si="6"/>
        <v>0.4045881126173097</v>
      </c>
      <c r="Z66" s="291">
        <f t="shared" si="7"/>
        <v>0.02708107657695192</v>
      </c>
      <c r="AA66" s="280">
        <f t="shared" si="8"/>
        <v>0.013555787278415016</v>
      </c>
      <c r="AB66" s="291">
        <f t="shared" si="9"/>
        <v>0.022914757103574702</v>
      </c>
      <c r="AC66" s="280">
        <f t="shared" si="10"/>
        <v>0.011470281543274244</v>
      </c>
      <c r="AD66" s="291">
        <f t="shared" si="11"/>
        <v>0</v>
      </c>
      <c r="AE66" s="280">
        <f t="shared" si="12"/>
        <v>0</v>
      </c>
      <c r="AF66" s="291">
        <f t="shared" si="13"/>
        <v>0</v>
      </c>
      <c r="AG66" s="280">
        <f t="shared" si="14"/>
        <v>0</v>
      </c>
      <c r="AH66" s="270">
        <f t="shared" si="15"/>
        <v>4.085076243646363</v>
      </c>
      <c r="AI66" s="256">
        <f t="shared" si="16"/>
        <v>2.0448383733055264</v>
      </c>
    </row>
    <row r="67" spans="1:35" ht="12.75">
      <c r="A67" s="51">
        <v>4</v>
      </c>
      <c r="B67" s="22" t="s">
        <v>177</v>
      </c>
      <c r="C67" s="24">
        <v>1749</v>
      </c>
      <c r="D67" s="63">
        <f aca="true" t="shared" si="33" ref="D67:D75">(C67/F67)*G67</f>
        <v>1196.6842105263158</v>
      </c>
      <c r="E67" s="64">
        <f aca="true" t="shared" si="34" ref="E67:E75">(C67/F67)*H67</f>
        <v>1656.9473684210527</v>
      </c>
      <c r="F67" s="81">
        <v>19</v>
      </c>
      <c r="G67" s="23">
        <v>13</v>
      </c>
      <c r="H67" s="23">
        <v>18</v>
      </c>
      <c r="I67" s="161"/>
      <c r="J67" s="23">
        <v>18</v>
      </c>
      <c r="K67" s="123">
        <f t="shared" si="17"/>
        <v>18</v>
      </c>
      <c r="L67" s="161"/>
      <c r="M67" s="81"/>
      <c r="N67" s="123">
        <f t="shared" si="18"/>
        <v>0</v>
      </c>
      <c r="O67" s="161"/>
      <c r="P67" s="23"/>
      <c r="Q67" s="123">
        <f t="shared" si="19"/>
        <v>0</v>
      </c>
      <c r="R67" s="233">
        <v>7</v>
      </c>
      <c r="S67" s="233">
        <v>3</v>
      </c>
      <c r="T67" s="233"/>
      <c r="U67" s="209">
        <f aca="true" t="shared" si="35" ref="U67:U76">SUM(I67:S67)</f>
        <v>46</v>
      </c>
      <c r="V67" s="248">
        <f t="shared" si="3"/>
        <v>1.0291595197255576</v>
      </c>
      <c r="W67" s="278">
        <f t="shared" si="4"/>
        <v>0.9473684210526315</v>
      </c>
      <c r="X67" s="288">
        <f t="shared" si="5"/>
        <v>0</v>
      </c>
      <c r="Y67" s="278">
        <f t="shared" si="6"/>
        <v>0</v>
      </c>
      <c r="Z67" s="288">
        <f t="shared" si="7"/>
        <v>0</v>
      </c>
      <c r="AA67" s="278">
        <f t="shared" si="8"/>
        <v>0</v>
      </c>
      <c r="AB67" s="288">
        <f t="shared" si="9"/>
        <v>0.4002287021154946</v>
      </c>
      <c r="AC67" s="278">
        <f t="shared" si="10"/>
        <v>0.3684210526315789</v>
      </c>
      <c r="AD67" s="288">
        <f t="shared" si="11"/>
        <v>0.17152658662092624</v>
      </c>
      <c r="AE67" s="278">
        <f t="shared" si="12"/>
        <v>0.15789473684210525</v>
      </c>
      <c r="AF67" s="288">
        <f t="shared" si="13"/>
        <v>0</v>
      </c>
      <c r="AG67" s="278">
        <f t="shared" si="14"/>
        <v>0</v>
      </c>
      <c r="AH67" s="267">
        <f t="shared" si="15"/>
        <v>2.630074328187536</v>
      </c>
      <c r="AI67" s="254">
        <f t="shared" si="16"/>
        <v>2.4210526315789473</v>
      </c>
    </row>
    <row r="68" spans="1:35" ht="12.75">
      <c r="A68" s="48">
        <v>4</v>
      </c>
      <c r="B68" s="25" t="s">
        <v>178</v>
      </c>
      <c r="C68" s="27">
        <v>8327</v>
      </c>
      <c r="D68" s="65">
        <f t="shared" si="33"/>
        <v>4375.203389830509</v>
      </c>
      <c r="E68" s="56">
        <f t="shared" si="34"/>
        <v>3951.796610169492</v>
      </c>
      <c r="F68" s="77">
        <v>59</v>
      </c>
      <c r="G68" s="26">
        <v>31</v>
      </c>
      <c r="H68" s="26">
        <v>28</v>
      </c>
      <c r="I68" s="110">
        <v>7</v>
      </c>
      <c r="J68" s="26">
        <v>12</v>
      </c>
      <c r="K68" s="116">
        <f t="shared" si="17"/>
        <v>19</v>
      </c>
      <c r="L68" s="110"/>
      <c r="M68" s="77"/>
      <c r="N68" s="116">
        <f t="shared" si="18"/>
        <v>0</v>
      </c>
      <c r="O68" s="110">
        <v>3</v>
      </c>
      <c r="P68" s="26"/>
      <c r="Q68" s="116">
        <f t="shared" si="19"/>
        <v>3</v>
      </c>
      <c r="R68" s="229">
        <v>30</v>
      </c>
      <c r="S68" s="229">
        <v>4</v>
      </c>
      <c r="T68" s="229"/>
      <c r="U68" s="208">
        <f t="shared" si="35"/>
        <v>78</v>
      </c>
      <c r="V68" s="247">
        <f aca="true" t="shared" si="36" ref="V68:V131">K68/C68*100</f>
        <v>0.22817341179296266</v>
      </c>
      <c r="W68" s="273">
        <f aca="true" t="shared" si="37" ref="W68:W131">K68/F68</f>
        <v>0.3220338983050847</v>
      </c>
      <c r="X68" s="289">
        <f aca="true" t="shared" si="38" ref="X68:X131">N68/C68*100</f>
        <v>0</v>
      </c>
      <c r="Y68" s="273">
        <f aca="true" t="shared" si="39" ref="Y68:Y131">N68/F68</f>
        <v>0</v>
      </c>
      <c r="Z68" s="289">
        <f aca="true" t="shared" si="40" ref="Z68:Z131">Q68/C68*100</f>
        <v>0.03602738080941515</v>
      </c>
      <c r="AA68" s="273">
        <f aca="true" t="shared" si="41" ref="AA68:AA131">Q68/F68</f>
        <v>0.05084745762711865</v>
      </c>
      <c r="AB68" s="289">
        <f aca="true" t="shared" si="42" ref="AB68:AB131">R68/C68*100</f>
        <v>0.36027380809415155</v>
      </c>
      <c r="AC68" s="273">
        <f aca="true" t="shared" si="43" ref="AC68:AC131">R68/F68</f>
        <v>0.5084745762711864</v>
      </c>
      <c r="AD68" s="289">
        <f aca="true" t="shared" si="44" ref="AD68:AD131">S68/C68*100</f>
        <v>0.04803650774588688</v>
      </c>
      <c r="AE68" s="273">
        <f aca="true" t="shared" si="45" ref="AE68:AE131">S68/F68</f>
        <v>0.06779661016949153</v>
      </c>
      <c r="AF68" s="289">
        <f aca="true" t="shared" si="46" ref="AF68:AF131">T68/C68*100</f>
        <v>0</v>
      </c>
      <c r="AG68" s="273">
        <f aca="true" t="shared" si="47" ref="AG68:AG131">T68/F68</f>
        <v>0</v>
      </c>
      <c r="AH68" s="268">
        <f aca="true" t="shared" si="48" ref="AH68:AH131">U68/C68*100</f>
        <v>0.9367119010447942</v>
      </c>
      <c r="AI68" s="252">
        <f aca="true" t="shared" si="49" ref="AI68:AI131">U68/F68</f>
        <v>1.3220338983050848</v>
      </c>
    </row>
    <row r="69" spans="1:35" ht="12.75">
      <c r="A69" s="48">
        <v>4</v>
      </c>
      <c r="B69" s="25" t="s">
        <v>179</v>
      </c>
      <c r="C69" s="27">
        <v>1743</v>
      </c>
      <c r="D69" s="65">
        <f t="shared" si="33"/>
        <v>1743</v>
      </c>
      <c r="E69" s="56">
        <f t="shared" si="34"/>
        <v>1743</v>
      </c>
      <c r="F69" s="77">
        <v>17</v>
      </c>
      <c r="G69" s="26">
        <v>17</v>
      </c>
      <c r="H69" s="26">
        <v>17</v>
      </c>
      <c r="I69" s="110"/>
      <c r="J69" s="26">
        <v>9</v>
      </c>
      <c r="K69" s="116">
        <f aca="true" t="shared" si="50" ref="K69:K131">I69+J69</f>
        <v>9</v>
      </c>
      <c r="L69" s="110"/>
      <c r="M69" s="77"/>
      <c r="N69" s="116">
        <f aca="true" t="shared" si="51" ref="N69:N131">L69+M69</f>
        <v>0</v>
      </c>
      <c r="O69" s="110"/>
      <c r="P69" s="26">
        <v>3</v>
      </c>
      <c r="Q69" s="116">
        <f aca="true" t="shared" si="52" ref="Q69:Q131">O69+P69</f>
        <v>3</v>
      </c>
      <c r="R69" s="229">
        <v>2</v>
      </c>
      <c r="S69" s="229"/>
      <c r="T69" s="229"/>
      <c r="U69" s="208">
        <f t="shared" si="35"/>
        <v>26</v>
      </c>
      <c r="V69" s="247">
        <f t="shared" si="36"/>
        <v>0.5163511187607573</v>
      </c>
      <c r="W69" s="273">
        <f t="shared" si="37"/>
        <v>0.5294117647058824</v>
      </c>
      <c r="X69" s="289">
        <f t="shared" si="38"/>
        <v>0</v>
      </c>
      <c r="Y69" s="273">
        <f t="shared" si="39"/>
        <v>0</v>
      </c>
      <c r="Z69" s="289">
        <f t="shared" si="40"/>
        <v>0.17211703958691912</v>
      </c>
      <c r="AA69" s="273">
        <f t="shared" si="41"/>
        <v>0.17647058823529413</v>
      </c>
      <c r="AB69" s="289">
        <f t="shared" si="42"/>
        <v>0.11474469305794606</v>
      </c>
      <c r="AC69" s="273">
        <f t="shared" si="43"/>
        <v>0.11764705882352941</v>
      </c>
      <c r="AD69" s="289">
        <f t="shared" si="44"/>
        <v>0</v>
      </c>
      <c r="AE69" s="273">
        <f t="shared" si="45"/>
        <v>0</v>
      </c>
      <c r="AF69" s="289">
        <f t="shared" si="46"/>
        <v>0</v>
      </c>
      <c r="AG69" s="273">
        <f t="shared" si="47"/>
        <v>0</v>
      </c>
      <c r="AH69" s="268">
        <f t="shared" si="48"/>
        <v>1.4916810097532989</v>
      </c>
      <c r="AI69" s="252">
        <f t="shared" si="49"/>
        <v>1.5294117647058822</v>
      </c>
    </row>
    <row r="70" spans="1:35" ht="12.75">
      <c r="A70" s="48">
        <v>4</v>
      </c>
      <c r="B70" s="25" t="s">
        <v>180</v>
      </c>
      <c r="C70" s="27">
        <v>7009</v>
      </c>
      <c r="D70" s="65">
        <f t="shared" si="33"/>
        <v>6722.918367346938</v>
      </c>
      <c r="E70" s="56">
        <f t="shared" si="34"/>
        <v>7009</v>
      </c>
      <c r="F70" s="77">
        <v>49</v>
      </c>
      <c r="G70" s="26">
        <v>47</v>
      </c>
      <c r="H70" s="26">
        <v>49</v>
      </c>
      <c r="I70" s="110"/>
      <c r="J70" s="26">
        <v>19</v>
      </c>
      <c r="K70" s="116">
        <f t="shared" si="50"/>
        <v>19</v>
      </c>
      <c r="L70" s="110"/>
      <c r="M70" s="77"/>
      <c r="N70" s="116">
        <f t="shared" si="51"/>
        <v>0</v>
      </c>
      <c r="O70" s="110"/>
      <c r="P70" s="26">
        <v>5</v>
      </c>
      <c r="Q70" s="116">
        <f t="shared" si="52"/>
        <v>5</v>
      </c>
      <c r="R70" s="229">
        <v>7</v>
      </c>
      <c r="S70" s="229"/>
      <c r="T70" s="229"/>
      <c r="U70" s="208">
        <f t="shared" si="35"/>
        <v>55</v>
      </c>
      <c r="V70" s="247">
        <f t="shared" si="36"/>
        <v>0.2710800399486375</v>
      </c>
      <c r="W70" s="273">
        <f t="shared" si="37"/>
        <v>0.3877551020408163</v>
      </c>
      <c r="X70" s="289">
        <f t="shared" si="38"/>
        <v>0</v>
      </c>
      <c r="Y70" s="273">
        <f t="shared" si="39"/>
        <v>0</v>
      </c>
      <c r="Z70" s="289">
        <f t="shared" si="40"/>
        <v>0.0713368526180625</v>
      </c>
      <c r="AA70" s="273">
        <f t="shared" si="41"/>
        <v>0.10204081632653061</v>
      </c>
      <c r="AB70" s="289">
        <f t="shared" si="42"/>
        <v>0.09987159366528749</v>
      </c>
      <c r="AC70" s="273">
        <f t="shared" si="43"/>
        <v>0.14285714285714285</v>
      </c>
      <c r="AD70" s="289">
        <f t="shared" si="44"/>
        <v>0</v>
      </c>
      <c r="AE70" s="273">
        <f t="shared" si="45"/>
        <v>0</v>
      </c>
      <c r="AF70" s="289">
        <f t="shared" si="46"/>
        <v>0</v>
      </c>
      <c r="AG70" s="273">
        <f t="shared" si="47"/>
        <v>0</v>
      </c>
      <c r="AH70" s="268">
        <f t="shared" si="48"/>
        <v>0.7847053787986873</v>
      </c>
      <c r="AI70" s="252">
        <f t="shared" si="49"/>
        <v>1.1224489795918366</v>
      </c>
    </row>
    <row r="71" spans="1:35" ht="12.75">
      <c r="A71" s="48">
        <v>4</v>
      </c>
      <c r="B71" s="25" t="s">
        <v>181</v>
      </c>
      <c r="C71" s="27">
        <v>2459</v>
      </c>
      <c r="D71" s="65">
        <f t="shared" si="33"/>
        <v>2224.809523809524</v>
      </c>
      <c r="E71" s="56">
        <f t="shared" si="34"/>
        <v>234.1904761904762</v>
      </c>
      <c r="F71" s="77">
        <v>21</v>
      </c>
      <c r="G71" s="26">
        <v>19</v>
      </c>
      <c r="H71" s="26">
        <v>2</v>
      </c>
      <c r="I71" s="110">
        <v>14</v>
      </c>
      <c r="J71" s="26">
        <v>1</v>
      </c>
      <c r="K71" s="116">
        <f t="shared" si="50"/>
        <v>15</v>
      </c>
      <c r="L71" s="110"/>
      <c r="M71" s="77">
        <v>8</v>
      </c>
      <c r="N71" s="116">
        <f t="shared" si="51"/>
        <v>8</v>
      </c>
      <c r="O71" s="110"/>
      <c r="P71" s="26"/>
      <c r="Q71" s="116">
        <f t="shared" si="52"/>
        <v>0</v>
      </c>
      <c r="R71" s="229">
        <v>4</v>
      </c>
      <c r="S71" s="229"/>
      <c r="T71" s="229"/>
      <c r="U71" s="208">
        <f t="shared" si="35"/>
        <v>50</v>
      </c>
      <c r="V71" s="247">
        <f t="shared" si="36"/>
        <v>0.6100040666937779</v>
      </c>
      <c r="W71" s="273">
        <f t="shared" si="37"/>
        <v>0.7142857142857143</v>
      </c>
      <c r="X71" s="289">
        <f t="shared" si="38"/>
        <v>0.32533550223668156</v>
      </c>
      <c r="Y71" s="273">
        <f t="shared" si="39"/>
        <v>0.38095238095238093</v>
      </c>
      <c r="Z71" s="289">
        <f t="shared" si="40"/>
        <v>0</v>
      </c>
      <c r="AA71" s="273">
        <f t="shared" si="41"/>
        <v>0</v>
      </c>
      <c r="AB71" s="289">
        <f t="shared" si="42"/>
        <v>0.16266775111834078</v>
      </c>
      <c r="AC71" s="273">
        <f t="shared" si="43"/>
        <v>0.19047619047619047</v>
      </c>
      <c r="AD71" s="289">
        <f t="shared" si="44"/>
        <v>0</v>
      </c>
      <c r="AE71" s="273">
        <f t="shared" si="45"/>
        <v>0</v>
      </c>
      <c r="AF71" s="289">
        <f t="shared" si="46"/>
        <v>0</v>
      </c>
      <c r="AG71" s="273">
        <f t="shared" si="47"/>
        <v>0</v>
      </c>
      <c r="AH71" s="268">
        <f t="shared" si="48"/>
        <v>2.03334688897926</v>
      </c>
      <c r="AI71" s="252">
        <f t="shared" si="49"/>
        <v>2.380952380952381</v>
      </c>
    </row>
    <row r="72" spans="1:35" ht="12.75">
      <c r="A72" s="48">
        <v>4</v>
      </c>
      <c r="B72" s="25" t="s">
        <v>182</v>
      </c>
      <c r="C72" s="27">
        <v>2383</v>
      </c>
      <c r="D72" s="65">
        <f t="shared" si="33"/>
        <v>2234.0625</v>
      </c>
      <c r="E72" s="56">
        <f t="shared" si="34"/>
        <v>2383</v>
      </c>
      <c r="F72" s="77">
        <v>16</v>
      </c>
      <c r="G72" s="26">
        <v>15</v>
      </c>
      <c r="H72" s="26">
        <v>16</v>
      </c>
      <c r="I72" s="110"/>
      <c r="J72" s="26">
        <v>7</v>
      </c>
      <c r="K72" s="116">
        <f t="shared" si="50"/>
        <v>7</v>
      </c>
      <c r="L72" s="110"/>
      <c r="M72" s="77"/>
      <c r="N72" s="116">
        <f t="shared" si="51"/>
        <v>0</v>
      </c>
      <c r="O72" s="110"/>
      <c r="P72" s="26">
        <v>5</v>
      </c>
      <c r="Q72" s="116">
        <f t="shared" si="52"/>
        <v>5</v>
      </c>
      <c r="R72" s="229">
        <v>13</v>
      </c>
      <c r="S72" s="229"/>
      <c r="T72" s="229"/>
      <c r="U72" s="208">
        <f t="shared" si="35"/>
        <v>37</v>
      </c>
      <c r="V72" s="247">
        <f t="shared" si="36"/>
        <v>0.2937473772555602</v>
      </c>
      <c r="W72" s="273">
        <f t="shared" si="37"/>
        <v>0.4375</v>
      </c>
      <c r="X72" s="289">
        <f t="shared" si="38"/>
        <v>0</v>
      </c>
      <c r="Y72" s="273">
        <f t="shared" si="39"/>
        <v>0</v>
      </c>
      <c r="Z72" s="289">
        <f t="shared" si="40"/>
        <v>0.20981955518254303</v>
      </c>
      <c r="AA72" s="273">
        <f t="shared" si="41"/>
        <v>0.3125</v>
      </c>
      <c r="AB72" s="289">
        <f t="shared" si="42"/>
        <v>0.5455308434746118</v>
      </c>
      <c r="AC72" s="273">
        <f t="shared" si="43"/>
        <v>0.8125</v>
      </c>
      <c r="AD72" s="289">
        <f t="shared" si="44"/>
        <v>0</v>
      </c>
      <c r="AE72" s="273">
        <f t="shared" si="45"/>
        <v>0</v>
      </c>
      <c r="AF72" s="289">
        <f t="shared" si="46"/>
        <v>0</v>
      </c>
      <c r="AG72" s="273">
        <f t="shared" si="47"/>
        <v>0</v>
      </c>
      <c r="AH72" s="268">
        <f t="shared" si="48"/>
        <v>1.5526647083508183</v>
      </c>
      <c r="AI72" s="252">
        <f t="shared" si="49"/>
        <v>2.3125</v>
      </c>
    </row>
    <row r="73" spans="1:35" ht="12.75">
      <c r="A73" s="48">
        <v>4</v>
      </c>
      <c r="B73" s="25" t="s">
        <v>183</v>
      </c>
      <c r="C73" s="27">
        <v>3724</v>
      </c>
      <c r="D73" s="65">
        <f t="shared" si="33"/>
        <v>3639.3636363636365</v>
      </c>
      <c r="E73" s="56">
        <f t="shared" si="34"/>
        <v>3724</v>
      </c>
      <c r="F73" s="77">
        <v>44</v>
      </c>
      <c r="G73" s="26">
        <v>43</v>
      </c>
      <c r="H73" s="26">
        <v>44</v>
      </c>
      <c r="I73" s="110"/>
      <c r="J73" s="26">
        <v>17</v>
      </c>
      <c r="K73" s="116">
        <f t="shared" si="50"/>
        <v>17</v>
      </c>
      <c r="L73" s="110"/>
      <c r="M73" s="77">
        <v>22</v>
      </c>
      <c r="N73" s="116">
        <f t="shared" si="51"/>
        <v>22</v>
      </c>
      <c r="O73" s="110"/>
      <c r="P73" s="26"/>
      <c r="Q73" s="116">
        <f t="shared" si="52"/>
        <v>0</v>
      </c>
      <c r="R73" s="229">
        <v>3</v>
      </c>
      <c r="S73" s="229">
        <v>20</v>
      </c>
      <c r="T73" s="229"/>
      <c r="U73" s="208">
        <f t="shared" si="35"/>
        <v>101</v>
      </c>
      <c r="V73" s="247">
        <f t="shared" si="36"/>
        <v>0.45649838882921595</v>
      </c>
      <c r="W73" s="273">
        <f t="shared" si="37"/>
        <v>0.38636363636363635</v>
      </c>
      <c r="X73" s="289">
        <f t="shared" si="38"/>
        <v>0.5907626208378088</v>
      </c>
      <c r="Y73" s="273">
        <f t="shared" si="39"/>
        <v>0.5</v>
      </c>
      <c r="Z73" s="289">
        <f t="shared" si="40"/>
        <v>0</v>
      </c>
      <c r="AA73" s="273">
        <f t="shared" si="41"/>
        <v>0</v>
      </c>
      <c r="AB73" s="289">
        <f t="shared" si="42"/>
        <v>0.08055853920515575</v>
      </c>
      <c r="AC73" s="273">
        <f t="shared" si="43"/>
        <v>0.06818181818181818</v>
      </c>
      <c r="AD73" s="289">
        <f t="shared" si="44"/>
        <v>0.5370569280343717</v>
      </c>
      <c r="AE73" s="273">
        <f t="shared" si="45"/>
        <v>0.45454545454545453</v>
      </c>
      <c r="AF73" s="289">
        <f t="shared" si="46"/>
        <v>0</v>
      </c>
      <c r="AG73" s="273">
        <f t="shared" si="47"/>
        <v>0</v>
      </c>
      <c r="AH73" s="268">
        <f t="shared" si="48"/>
        <v>2.712137486573577</v>
      </c>
      <c r="AI73" s="252">
        <f t="shared" si="49"/>
        <v>2.2954545454545454</v>
      </c>
    </row>
    <row r="74" spans="1:35" ht="12.75">
      <c r="A74" s="48">
        <v>4</v>
      </c>
      <c r="B74" s="25" t="s">
        <v>184</v>
      </c>
      <c r="C74" s="27">
        <v>14863</v>
      </c>
      <c r="D74" s="65">
        <f t="shared" si="33"/>
        <v>1450.0487804878048</v>
      </c>
      <c r="E74" s="56">
        <f t="shared" si="34"/>
        <v>14983.837398373984</v>
      </c>
      <c r="F74" s="77">
        <v>123</v>
      </c>
      <c r="G74" s="26">
        <v>12</v>
      </c>
      <c r="H74" s="26">
        <v>124</v>
      </c>
      <c r="I74" s="110"/>
      <c r="J74" s="26">
        <v>47</v>
      </c>
      <c r="K74" s="116">
        <f t="shared" si="50"/>
        <v>47</v>
      </c>
      <c r="L74" s="110"/>
      <c r="M74" s="77">
        <v>3</v>
      </c>
      <c r="N74" s="116">
        <f t="shared" si="51"/>
        <v>3</v>
      </c>
      <c r="O74" s="110"/>
      <c r="P74" s="26"/>
      <c r="Q74" s="116">
        <f t="shared" si="52"/>
        <v>0</v>
      </c>
      <c r="R74" s="229">
        <v>57</v>
      </c>
      <c r="S74" s="229">
        <v>24</v>
      </c>
      <c r="T74" s="229"/>
      <c r="U74" s="208">
        <f t="shared" si="35"/>
        <v>181</v>
      </c>
      <c r="V74" s="247">
        <f t="shared" si="36"/>
        <v>0.3162214896050595</v>
      </c>
      <c r="W74" s="273">
        <f t="shared" si="37"/>
        <v>0.3821138211382114</v>
      </c>
      <c r="X74" s="289">
        <f t="shared" si="38"/>
        <v>0.020184350400322952</v>
      </c>
      <c r="Y74" s="273">
        <f t="shared" si="39"/>
        <v>0.024390243902439025</v>
      </c>
      <c r="Z74" s="289">
        <f t="shared" si="40"/>
        <v>0</v>
      </c>
      <c r="AA74" s="273">
        <f t="shared" si="41"/>
        <v>0</v>
      </c>
      <c r="AB74" s="289">
        <f t="shared" si="42"/>
        <v>0.38350265760613605</v>
      </c>
      <c r="AC74" s="273">
        <f t="shared" si="43"/>
        <v>0.4634146341463415</v>
      </c>
      <c r="AD74" s="289">
        <f t="shared" si="44"/>
        <v>0.16147480320258362</v>
      </c>
      <c r="AE74" s="273">
        <f t="shared" si="45"/>
        <v>0.1951219512195122</v>
      </c>
      <c r="AF74" s="289">
        <f t="shared" si="46"/>
        <v>0</v>
      </c>
      <c r="AG74" s="273">
        <f t="shared" si="47"/>
        <v>0</v>
      </c>
      <c r="AH74" s="268">
        <f t="shared" si="48"/>
        <v>1.2177891408194845</v>
      </c>
      <c r="AI74" s="252">
        <f t="shared" si="49"/>
        <v>1.4715447154471544</v>
      </c>
    </row>
    <row r="75" spans="1:35" ht="12.75">
      <c r="A75" s="48">
        <v>4</v>
      </c>
      <c r="B75" s="25" t="s">
        <v>185</v>
      </c>
      <c r="C75" s="27">
        <v>4842</v>
      </c>
      <c r="D75" s="65">
        <f t="shared" si="33"/>
        <v>0</v>
      </c>
      <c r="E75" s="56">
        <f t="shared" si="34"/>
        <v>4936.941176470588</v>
      </c>
      <c r="F75" s="77">
        <v>51</v>
      </c>
      <c r="G75" s="26"/>
      <c r="H75" s="26">
        <v>52</v>
      </c>
      <c r="I75" s="110"/>
      <c r="J75" s="26">
        <v>42</v>
      </c>
      <c r="K75" s="116">
        <f t="shared" si="50"/>
        <v>42</v>
      </c>
      <c r="L75" s="110"/>
      <c r="M75" s="77">
        <v>6</v>
      </c>
      <c r="N75" s="116">
        <f t="shared" si="51"/>
        <v>6</v>
      </c>
      <c r="O75" s="110"/>
      <c r="P75" s="26">
        <v>1</v>
      </c>
      <c r="Q75" s="116">
        <f t="shared" si="52"/>
        <v>1</v>
      </c>
      <c r="R75" s="229">
        <v>3</v>
      </c>
      <c r="S75" s="229"/>
      <c r="T75" s="229"/>
      <c r="U75" s="208">
        <f t="shared" si="35"/>
        <v>101</v>
      </c>
      <c r="V75" s="247">
        <f t="shared" si="36"/>
        <v>0.8674101610904585</v>
      </c>
      <c r="W75" s="273">
        <f t="shared" si="37"/>
        <v>0.8235294117647058</v>
      </c>
      <c r="X75" s="289">
        <f t="shared" si="38"/>
        <v>0.12391573729863693</v>
      </c>
      <c r="Y75" s="273">
        <f t="shared" si="39"/>
        <v>0.11764705882352941</v>
      </c>
      <c r="Z75" s="289">
        <f t="shared" si="40"/>
        <v>0.020652622883106157</v>
      </c>
      <c r="AA75" s="273">
        <f t="shared" si="41"/>
        <v>0.0196078431372549</v>
      </c>
      <c r="AB75" s="289">
        <f t="shared" si="42"/>
        <v>0.061957868649318466</v>
      </c>
      <c r="AC75" s="273">
        <f t="shared" si="43"/>
        <v>0.058823529411764705</v>
      </c>
      <c r="AD75" s="289">
        <f t="shared" si="44"/>
        <v>0</v>
      </c>
      <c r="AE75" s="273">
        <f t="shared" si="45"/>
        <v>0</v>
      </c>
      <c r="AF75" s="289">
        <f t="shared" si="46"/>
        <v>0</v>
      </c>
      <c r="AG75" s="273">
        <f t="shared" si="47"/>
        <v>0</v>
      </c>
      <c r="AH75" s="268">
        <f t="shared" si="48"/>
        <v>2.0859149111937216</v>
      </c>
      <c r="AI75" s="252">
        <f t="shared" si="49"/>
        <v>1.9803921568627452</v>
      </c>
    </row>
    <row r="76" spans="1:35" ht="12.75">
      <c r="A76" s="48">
        <v>4</v>
      </c>
      <c r="B76" s="25" t="s">
        <v>310</v>
      </c>
      <c r="C76" s="27">
        <v>163.203</v>
      </c>
      <c r="D76" s="65"/>
      <c r="E76" s="56"/>
      <c r="F76" s="77"/>
      <c r="G76" s="26"/>
      <c r="H76" s="26"/>
      <c r="I76" s="110">
        <v>1</v>
      </c>
      <c r="J76" s="26"/>
      <c r="K76" s="116">
        <f t="shared" si="50"/>
        <v>1</v>
      </c>
      <c r="L76" s="110"/>
      <c r="M76" s="77"/>
      <c r="N76" s="116">
        <f t="shared" si="51"/>
        <v>0</v>
      </c>
      <c r="O76" s="110"/>
      <c r="P76" s="26"/>
      <c r="Q76" s="116">
        <f t="shared" si="52"/>
        <v>0</v>
      </c>
      <c r="R76" s="229"/>
      <c r="S76" s="229"/>
      <c r="T76" s="229"/>
      <c r="U76" s="208">
        <f t="shared" si="35"/>
        <v>2</v>
      </c>
      <c r="V76" s="247">
        <f t="shared" si="36"/>
        <v>0.6127338345496101</v>
      </c>
      <c r="W76" s="273" t="e">
        <f t="shared" si="37"/>
        <v>#DIV/0!</v>
      </c>
      <c r="X76" s="289">
        <f t="shared" si="38"/>
        <v>0</v>
      </c>
      <c r="Y76" s="273" t="e">
        <f t="shared" si="39"/>
        <v>#DIV/0!</v>
      </c>
      <c r="Z76" s="289">
        <f t="shared" si="40"/>
        <v>0</v>
      </c>
      <c r="AA76" s="273" t="e">
        <f t="shared" si="41"/>
        <v>#DIV/0!</v>
      </c>
      <c r="AB76" s="289">
        <f t="shared" si="42"/>
        <v>0</v>
      </c>
      <c r="AC76" s="273" t="e">
        <f t="shared" si="43"/>
        <v>#DIV/0!</v>
      </c>
      <c r="AD76" s="289">
        <f t="shared" si="44"/>
        <v>0</v>
      </c>
      <c r="AE76" s="273" t="e">
        <f t="shared" si="45"/>
        <v>#DIV/0!</v>
      </c>
      <c r="AF76" s="289">
        <f t="shared" si="46"/>
        <v>0</v>
      </c>
      <c r="AG76" s="273" t="e">
        <f t="shared" si="47"/>
        <v>#DIV/0!</v>
      </c>
      <c r="AH76" s="268">
        <f t="shared" si="48"/>
        <v>1.2254676690992201</v>
      </c>
      <c r="AI76" s="252" t="e">
        <f t="shared" si="49"/>
        <v>#DIV/0!</v>
      </c>
    </row>
    <row r="77" spans="1:35" ht="12.75">
      <c r="A77" s="52">
        <v>4</v>
      </c>
      <c r="B77" s="29" t="s">
        <v>309</v>
      </c>
      <c r="C77" s="183">
        <v>155</v>
      </c>
      <c r="D77" s="66"/>
      <c r="E77" s="67"/>
      <c r="F77" s="82">
        <v>1</v>
      </c>
      <c r="G77" s="30"/>
      <c r="H77" s="30"/>
      <c r="I77" s="162"/>
      <c r="J77" s="30"/>
      <c r="K77" s="124">
        <f t="shared" si="50"/>
        <v>0</v>
      </c>
      <c r="L77" s="162"/>
      <c r="M77" s="82"/>
      <c r="N77" s="124">
        <f t="shared" si="51"/>
        <v>0</v>
      </c>
      <c r="O77" s="162"/>
      <c r="P77" s="30"/>
      <c r="Q77" s="124">
        <f t="shared" si="52"/>
        <v>0</v>
      </c>
      <c r="R77" s="234"/>
      <c r="S77" s="234">
        <v>2</v>
      </c>
      <c r="T77" s="234"/>
      <c r="U77" s="210">
        <f>SUM(I77:S77)</f>
        <v>2</v>
      </c>
      <c r="V77" s="249">
        <f t="shared" si="36"/>
        <v>0</v>
      </c>
      <c r="W77" s="279">
        <f t="shared" si="37"/>
        <v>0</v>
      </c>
      <c r="X77" s="290">
        <f t="shared" si="38"/>
        <v>0</v>
      </c>
      <c r="Y77" s="279">
        <f t="shared" si="39"/>
        <v>0</v>
      </c>
      <c r="Z77" s="290">
        <f t="shared" si="40"/>
        <v>0</v>
      </c>
      <c r="AA77" s="279">
        <f t="shared" si="41"/>
        <v>0</v>
      </c>
      <c r="AB77" s="290">
        <f t="shared" si="42"/>
        <v>0</v>
      </c>
      <c r="AC77" s="279">
        <f t="shared" si="43"/>
        <v>0</v>
      </c>
      <c r="AD77" s="290">
        <f t="shared" si="44"/>
        <v>1.2903225806451613</v>
      </c>
      <c r="AE77" s="279">
        <f t="shared" si="45"/>
        <v>2</v>
      </c>
      <c r="AF77" s="290">
        <f t="shared" si="46"/>
        <v>0</v>
      </c>
      <c r="AG77" s="279">
        <f t="shared" si="47"/>
        <v>0</v>
      </c>
      <c r="AH77" s="269">
        <f t="shared" si="48"/>
        <v>1.2903225806451613</v>
      </c>
      <c r="AI77" s="255">
        <f t="shared" si="49"/>
        <v>2</v>
      </c>
    </row>
    <row r="78" spans="1:35" s="12" customFormat="1" ht="13.5" thickBot="1">
      <c r="A78" s="17"/>
      <c r="B78" s="17"/>
      <c r="C78" s="10">
        <f>SUM(C67:C77)</f>
        <v>47417.203</v>
      </c>
      <c r="D78" s="10">
        <f aca="true" t="shared" si="53" ref="D78:U78">SUM(D67:D77)</f>
        <v>23586.090408364726</v>
      </c>
      <c r="E78" s="10">
        <f t="shared" si="53"/>
        <v>40622.71302962559</v>
      </c>
      <c r="F78" s="6">
        <f t="shared" si="53"/>
        <v>400</v>
      </c>
      <c r="G78" s="6">
        <f t="shared" si="53"/>
        <v>197</v>
      </c>
      <c r="H78" s="6">
        <f t="shared" si="53"/>
        <v>350</v>
      </c>
      <c r="I78" s="163">
        <f t="shared" si="53"/>
        <v>22</v>
      </c>
      <c r="J78" s="6">
        <f t="shared" si="53"/>
        <v>172</v>
      </c>
      <c r="K78" s="125">
        <f t="shared" si="53"/>
        <v>194</v>
      </c>
      <c r="L78" s="173">
        <f t="shared" si="53"/>
        <v>0</v>
      </c>
      <c r="M78" s="6">
        <f t="shared" si="53"/>
        <v>39</v>
      </c>
      <c r="N78" s="125">
        <f t="shared" si="53"/>
        <v>39</v>
      </c>
      <c r="O78" s="173">
        <f t="shared" si="53"/>
        <v>3</v>
      </c>
      <c r="P78" s="174">
        <f t="shared" si="53"/>
        <v>14</v>
      </c>
      <c r="Q78" s="169">
        <f t="shared" si="53"/>
        <v>17</v>
      </c>
      <c r="R78" s="235">
        <f t="shared" si="53"/>
        <v>126</v>
      </c>
      <c r="S78" s="235">
        <f t="shared" si="53"/>
        <v>53</v>
      </c>
      <c r="T78" s="235">
        <f t="shared" si="53"/>
        <v>0</v>
      </c>
      <c r="U78" s="86">
        <f t="shared" si="53"/>
        <v>679</v>
      </c>
      <c r="V78" s="250">
        <f t="shared" si="36"/>
        <v>0.4091342123237425</v>
      </c>
      <c r="W78" s="280">
        <f t="shared" si="37"/>
        <v>0.485</v>
      </c>
      <c r="X78" s="291">
        <f t="shared" si="38"/>
        <v>0.08224863031250494</v>
      </c>
      <c r="Y78" s="280">
        <f t="shared" si="39"/>
        <v>0.0975</v>
      </c>
      <c r="Z78" s="291">
        <f t="shared" si="40"/>
        <v>0.035851967059297024</v>
      </c>
      <c r="AA78" s="280">
        <f t="shared" si="41"/>
        <v>0.0425</v>
      </c>
      <c r="AB78" s="291">
        <f t="shared" si="42"/>
        <v>0.26572634408655443</v>
      </c>
      <c r="AC78" s="280">
        <f t="shared" si="43"/>
        <v>0.315</v>
      </c>
      <c r="AD78" s="291">
        <f t="shared" si="44"/>
        <v>0.11177377965545543</v>
      </c>
      <c r="AE78" s="280">
        <f t="shared" si="45"/>
        <v>0.1325</v>
      </c>
      <c r="AF78" s="291">
        <f t="shared" si="46"/>
        <v>0</v>
      </c>
      <c r="AG78" s="280">
        <f t="shared" si="47"/>
        <v>0</v>
      </c>
      <c r="AH78" s="270">
        <f t="shared" si="48"/>
        <v>1.4319697431330987</v>
      </c>
      <c r="AI78" s="256">
        <f t="shared" si="49"/>
        <v>1.6975</v>
      </c>
    </row>
    <row r="79" spans="1:35" ht="12.75">
      <c r="A79" s="51">
        <v>5</v>
      </c>
      <c r="B79" s="22" t="s">
        <v>20</v>
      </c>
      <c r="C79" s="24">
        <v>695</v>
      </c>
      <c r="D79" s="63">
        <f aca="true" t="shared" si="54" ref="D79:D95">(C79/F79)*G79</f>
        <v>0</v>
      </c>
      <c r="E79" s="64">
        <f>(C79/F79)*H79</f>
        <v>695</v>
      </c>
      <c r="F79" s="81">
        <v>26</v>
      </c>
      <c r="G79" s="23"/>
      <c r="H79" s="23">
        <v>26</v>
      </c>
      <c r="I79" s="161"/>
      <c r="J79" s="23">
        <v>11</v>
      </c>
      <c r="K79" s="123">
        <f t="shared" si="50"/>
        <v>11</v>
      </c>
      <c r="L79" s="161"/>
      <c r="M79" s="81">
        <v>1</v>
      </c>
      <c r="N79" s="123">
        <f t="shared" si="51"/>
        <v>1</v>
      </c>
      <c r="O79" s="161"/>
      <c r="P79" s="23"/>
      <c r="Q79" s="123">
        <f t="shared" si="52"/>
        <v>0</v>
      </c>
      <c r="R79" s="233"/>
      <c r="S79" s="233"/>
      <c r="T79" s="233"/>
      <c r="U79" s="209">
        <f aca="true" t="shared" si="55" ref="U79:U95">SUM(I79:S79)</f>
        <v>24</v>
      </c>
      <c r="V79" s="248">
        <f t="shared" si="36"/>
        <v>1.5827338129496402</v>
      </c>
      <c r="W79" s="278">
        <f t="shared" si="37"/>
        <v>0.4230769230769231</v>
      </c>
      <c r="X79" s="288">
        <f t="shared" si="38"/>
        <v>0.14388489208633093</v>
      </c>
      <c r="Y79" s="278">
        <f t="shared" si="39"/>
        <v>0.038461538461538464</v>
      </c>
      <c r="Z79" s="288">
        <f t="shared" si="40"/>
        <v>0</v>
      </c>
      <c r="AA79" s="278">
        <f t="shared" si="41"/>
        <v>0</v>
      </c>
      <c r="AB79" s="288">
        <f t="shared" si="42"/>
        <v>0</v>
      </c>
      <c r="AC79" s="278">
        <f t="shared" si="43"/>
        <v>0</v>
      </c>
      <c r="AD79" s="288">
        <f t="shared" si="44"/>
        <v>0</v>
      </c>
      <c r="AE79" s="278">
        <f t="shared" si="45"/>
        <v>0</v>
      </c>
      <c r="AF79" s="288">
        <f t="shared" si="46"/>
        <v>0</v>
      </c>
      <c r="AG79" s="278">
        <f t="shared" si="47"/>
        <v>0</v>
      </c>
      <c r="AH79" s="267">
        <f t="shared" si="48"/>
        <v>3.4532374100719423</v>
      </c>
      <c r="AI79" s="254">
        <f t="shared" si="49"/>
        <v>0.9230769230769231</v>
      </c>
    </row>
    <row r="80" spans="1:35" ht="12.75">
      <c r="A80" s="48">
        <v>5</v>
      </c>
      <c r="B80" s="25" t="s">
        <v>21</v>
      </c>
      <c r="C80" s="27">
        <v>1430</v>
      </c>
      <c r="D80" s="65">
        <f t="shared" si="54"/>
        <v>0</v>
      </c>
      <c r="E80" s="56">
        <v>1430</v>
      </c>
      <c r="F80" s="77">
        <v>47</v>
      </c>
      <c r="G80" s="26"/>
      <c r="H80" s="26">
        <v>35</v>
      </c>
      <c r="I80" s="110"/>
      <c r="J80" s="26">
        <v>2</v>
      </c>
      <c r="K80" s="116">
        <f t="shared" si="50"/>
        <v>2</v>
      </c>
      <c r="L80" s="110"/>
      <c r="M80" s="77"/>
      <c r="N80" s="116">
        <f t="shared" si="51"/>
        <v>0</v>
      </c>
      <c r="O80" s="110"/>
      <c r="P80" s="26"/>
      <c r="Q80" s="116">
        <f t="shared" si="52"/>
        <v>0</v>
      </c>
      <c r="R80" s="229"/>
      <c r="S80" s="229"/>
      <c r="T80" s="229"/>
      <c r="U80" s="208">
        <f t="shared" si="55"/>
        <v>4</v>
      </c>
      <c r="V80" s="247">
        <f t="shared" si="36"/>
        <v>0.13986013986013987</v>
      </c>
      <c r="W80" s="273">
        <f t="shared" si="37"/>
        <v>0.0425531914893617</v>
      </c>
      <c r="X80" s="289">
        <f t="shared" si="38"/>
        <v>0</v>
      </c>
      <c r="Y80" s="273">
        <f t="shared" si="39"/>
        <v>0</v>
      </c>
      <c r="Z80" s="289">
        <f t="shared" si="40"/>
        <v>0</v>
      </c>
      <c r="AA80" s="273">
        <f t="shared" si="41"/>
        <v>0</v>
      </c>
      <c r="AB80" s="289">
        <f t="shared" si="42"/>
        <v>0</v>
      </c>
      <c r="AC80" s="273">
        <f t="shared" si="43"/>
        <v>0</v>
      </c>
      <c r="AD80" s="289">
        <f t="shared" si="44"/>
        <v>0</v>
      </c>
      <c r="AE80" s="273">
        <f t="shared" si="45"/>
        <v>0</v>
      </c>
      <c r="AF80" s="289">
        <f t="shared" si="46"/>
        <v>0</v>
      </c>
      <c r="AG80" s="273">
        <f t="shared" si="47"/>
        <v>0</v>
      </c>
      <c r="AH80" s="268">
        <f t="shared" si="48"/>
        <v>0.27972027972027974</v>
      </c>
      <c r="AI80" s="252">
        <f t="shared" si="49"/>
        <v>0.0851063829787234</v>
      </c>
    </row>
    <row r="81" spans="1:35" ht="12.75">
      <c r="A81" s="48">
        <v>5</v>
      </c>
      <c r="B81" s="25" t="s">
        <v>22</v>
      </c>
      <c r="C81" s="27">
        <v>832</v>
      </c>
      <c r="D81" s="65">
        <f t="shared" si="54"/>
        <v>400.59259259259255</v>
      </c>
      <c r="E81" s="56">
        <f>(C81/F81)*H81</f>
        <v>0</v>
      </c>
      <c r="F81" s="77">
        <v>27</v>
      </c>
      <c r="G81" s="26">
        <v>13</v>
      </c>
      <c r="H81" s="26"/>
      <c r="I81" s="110"/>
      <c r="J81" s="26"/>
      <c r="K81" s="116">
        <f t="shared" si="50"/>
        <v>0</v>
      </c>
      <c r="L81" s="110"/>
      <c r="M81" s="77"/>
      <c r="N81" s="116">
        <f t="shared" si="51"/>
        <v>0</v>
      </c>
      <c r="O81" s="110"/>
      <c r="P81" s="26"/>
      <c r="Q81" s="116">
        <f t="shared" si="52"/>
        <v>0</v>
      </c>
      <c r="R81" s="229"/>
      <c r="S81" s="229"/>
      <c r="T81" s="229"/>
      <c r="U81" s="208">
        <f t="shared" si="55"/>
        <v>0</v>
      </c>
      <c r="V81" s="247">
        <f t="shared" si="36"/>
        <v>0</v>
      </c>
      <c r="W81" s="273">
        <f t="shared" si="37"/>
        <v>0</v>
      </c>
      <c r="X81" s="289">
        <f t="shared" si="38"/>
        <v>0</v>
      </c>
      <c r="Y81" s="273">
        <f t="shared" si="39"/>
        <v>0</v>
      </c>
      <c r="Z81" s="289">
        <f t="shared" si="40"/>
        <v>0</v>
      </c>
      <c r="AA81" s="273">
        <f t="shared" si="41"/>
        <v>0</v>
      </c>
      <c r="AB81" s="289">
        <f t="shared" si="42"/>
        <v>0</v>
      </c>
      <c r="AC81" s="273">
        <f t="shared" si="43"/>
        <v>0</v>
      </c>
      <c r="AD81" s="289">
        <f t="shared" si="44"/>
        <v>0</v>
      </c>
      <c r="AE81" s="273">
        <f t="shared" si="45"/>
        <v>0</v>
      </c>
      <c r="AF81" s="289">
        <f t="shared" si="46"/>
        <v>0</v>
      </c>
      <c r="AG81" s="273">
        <f t="shared" si="47"/>
        <v>0</v>
      </c>
      <c r="AH81" s="268">
        <f t="shared" si="48"/>
        <v>0</v>
      </c>
      <c r="AI81" s="252">
        <f t="shared" si="49"/>
        <v>0</v>
      </c>
    </row>
    <row r="82" spans="1:35" ht="12.75">
      <c r="A82" s="48">
        <v>5</v>
      </c>
      <c r="B82" s="25" t="s">
        <v>277</v>
      </c>
      <c r="C82" s="27">
        <v>1659</v>
      </c>
      <c r="D82" s="65">
        <f t="shared" si="54"/>
        <v>0</v>
      </c>
      <c r="E82" s="56">
        <v>1659</v>
      </c>
      <c r="F82" s="77">
        <v>58</v>
      </c>
      <c r="G82" s="26"/>
      <c r="H82" s="26">
        <v>10</v>
      </c>
      <c r="I82" s="110"/>
      <c r="J82" s="26">
        <v>1</v>
      </c>
      <c r="K82" s="116">
        <f t="shared" si="50"/>
        <v>1</v>
      </c>
      <c r="L82" s="110"/>
      <c r="M82" s="77"/>
      <c r="N82" s="116">
        <f t="shared" si="51"/>
        <v>0</v>
      </c>
      <c r="O82" s="110"/>
      <c r="P82" s="26"/>
      <c r="Q82" s="116">
        <f t="shared" si="52"/>
        <v>0</v>
      </c>
      <c r="R82" s="229"/>
      <c r="S82" s="229"/>
      <c r="T82" s="229"/>
      <c r="U82" s="208">
        <f t="shared" si="55"/>
        <v>2</v>
      </c>
      <c r="V82" s="247">
        <f t="shared" si="36"/>
        <v>0.06027727546714888</v>
      </c>
      <c r="W82" s="273">
        <f t="shared" si="37"/>
        <v>0.017241379310344827</v>
      </c>
      <c r="X82" s="289">
        <f t="shared" si="38"/>
        <v>0</v>
      </c>
      <c r="Y82" s="273">
        <f t="shared" si="39"/>
        <v>0</v>
      </c>
      <c r="Z82" s="289">
        <f t="shared" si="40"/>
        <v>0</v>
      </c>
      <c r="AA82" s="273">
        <f t="shared" si="41"/>
        <v>0</v>
      </c>
      <c r="AB82" s="289">
        <f t="shared" si="42"/>
        <v>0</v>
      </c>
      <c r="AC82" s="273">
        <f t="shared" si="43"/>
        <v>0</v>
      </c>
      <c r="AD82" s="289">
        <f t="shared" si="44"/>
        <v>0</v>
      </c>
      <c r="AE82" s="273">
        <f t="shared" si="45"/>
        <v>0</v>
      </c>
      <c r="AF82" s="289">
        <f t="shared" si="46"/>
        <v>0</v>
      </c>
      <c r="AG82" s="273">
        <f t="shared" si="47"/>
        <v>0</v>
      </c>
      <c r="AH82" s="268">
        <f t="shared" si="48"/>
        <v>0.12055455093429776</v>
      </c>
      <c r="AI82" s="252">
        <f t="shared" si="49"/>
        <v>0.034482758620689655</v>
      </c>
    </row>
    <row r="83" spans="1:35" ht="12.75">
      <c r="A83" s="48">
        <v>5</v>
      </c>
      <c r="B83" s="25" t="s">
        <v>23</v>
      </c>
      <c r="C83" s="27">
        <v>2924</v>
      </c>
      <c r="D83" s="65">
        <f t="shared" si="54"/>
        <v>0</v>
      </c>
      <c r="E83" s="56">
        <v>2924</v>
      </c>
      <c r="F83" s="77">
        <v>93</v>
      </c>
      <c r="G83" s="26"/>
      <c r="H83" s="26">
        <v>11</v>
      </c>
      <c r="I83" s="110"/>
      <c r="J83" s="26"/>
      <c r="K83" s="116">
        <f t="shared" si="50"/>
        <v>0</v>
      </c>
      <c r="L83" s="110"/>
      <c r="M83" s="77"/>
      <c r="N83" s="116">
        <f t="shared" si="51"/>
        <v>0</v>
      </c>
      <c r="O83" s="110"/>
      <c r="P83" s="26"/>
      <c r="Q83" s="116">
        <f t="shared" si="52"/>
        <v>0</v>
      </c>
      <c r="R83" s="229"/>
      <c r="S83" s="229"/>
      <c r="T83" s="229"/>
      <c r="U83" s="208">
        <f t="shared" si="55"/>
        <v>0</v>
      </c>
      <c r="V83" s="247">
        <f t="shared" si="36"/>
        <v>0</v>
      </c>
      <c r="W83" s="273">
        <f t="shared" si="37"/>
        <v>0</v>
      </c>
      <c r="X83" s="289">
        <f t="shared" si="38"/>
        <v>0</v>
      </c>
      <c r="Y83" s="273">
        <f t="shared" si="39"/>
        <v>0</v>
      </c>
      <c r="Z83" s="289">
        <f t="shared" si="40"/>
        <v>0</v>
      </c>
      <c r="AA83" s="273">
        <f t="shared" si="41"/>
        <v>0</v>
      </c>
      <c r="AB83" s="289">
        <f t="shared" si="42"/>
        <v>0</v>
      </c>
      <c r="AC83" s="273">
        <f t="shared" si="43"/>
        <v>0</v>
      </c>
      <c r="AD83" s="289">
        <f t="shared" si="44"/>
        <v>0</v>
      </c>
      <c r="AE83" s="273">
        <f t="shared" si="45"/>
        <v>0</v>
      </c>
      <c r="AF83" s="289">
        <f t="shared" si="46"/>
        <v>0</v>
      </c>
      <c r="AG83" s="273">
        <f t="shared" si="47"/>
        <v>0</v>
      </c>
      <c r="AH83" s="268">
        <f t="shared" si="48"/>
        <v>0</v>
      </c>
      <c r="AI83" s="252">
        <f t="shared" si="49"/>
        <v>0</v>
      </c>
    </row>
    <row r="84" spans="1:35" ht="12.75">
      <c r="A84" s="48">
        <v>5</v>
      </c>
      <c r="B84" s="25" t="s">
        <v>24</v>
      </c>
      <c r="C84" s="27">
        <v>2166</v>
      </c>
      <c r="D84" s="65">
        <f t="shared" si="54"/>
        <v>458.1923076923077</v>
      </c>
      <c r="E84" s="56">
        <f aca="true" t="shared" si="56" ref="E84:E93">(C84/F84)*H84</f>
        <v>1707.8076923076924</v>
      </c>
      <c r="F84" s="77">
        <v>52</v>
      </c>
      <c r="G84" s="26">
        <v>11</v>
      </c>
      <c r="H84" s="26">
        <v>41</v>
      </c>
      <c r="I84" s="110">
        <v>3</v>
      </c>
      <c r="J84" s="26">
        <v>2</v>
      </c>
      <c r="K84" s="116">
        <f t="shared" si="50"/>
        <v>5</v>
      </c>
      <c r="L84" s="110">
        <v>3</v>
      </c>
      <c r="M84" s="77"/>
      <c r="N84" s="116">
        <f t="shared" si="51"/>
        <v>3</v>
      </c>
      <c r="O84" s="110"/>
      <c r="P84" s="26"/>
      <c r="Q84" s="116">
        <f t="shared" si="52"/>
        <v>0</v>
      </c>
      <c r="R84" s="229"/>
      <c r="S84" s="229"/>
      <c r="T84" s="229"/>
      <c r="U84" s="208">
        <f t="shared" si="55"/>
        <v>16</v>
      </c>
      <c r="V84" s="247">
        <f t="shared" si="36"/>
        <v>0.23084025854108958</v>
      </c>
      <c r="W84" s="273">
        <f t="shared" si="37"/>
        <v>0.09615384615384616</v>
      </c>
      <c r="X84" s="289">
        <f t="shared" si="38"/>
        <v>0.13850415512465375</v>
      </c>
      <c r="Y84" s="273">
        <f t="shared" si="39"/>
        <v>0.057692307692307696</v>
      </c>
      <c r="Z84" s="289">
        <f t="shared" si="40"/>
        <v>0</v>
      </c>
      <c r="AA84" s="273">
        <f t="shared" si="41"/>
        <v>0</v>
      </c>
      <c r="AB84" s="289">
        <f t="shared" si="42"/>
        <v>0</v>
      </c>
      <c r="AC84" s="273">
        <f t="shared" si="43"/>
        <v>0</v>
      </c>
      <c r="AD84" s="289">
        <f t="shared" si="44"/>
        <v>0</v>
      </c>
      <c r="AE84" s="273">
        <f t="shared" si="45"/>
        <v>0</v>
      </c>
      <c r="AF84" s="289">
        <f t="shared" si="46"/>
        <v>0</v>
      </c>
      <c r="AG84" s="273">
        <f t="shared" si="47"/>
        <v>0</v>
      </c>
      <c r="AH84" s="268">
        <f t="shared" si="48"/>
        <v>0.7386888273314866</v>
      </c>
      <c r="AI84" s="252">
        <f t="shared" si="49"/>
        <v>0.3076923076923077</v>
      </c>
    </row>
    <row r="85" spans="1:35" ht="12.75">
      <c r="A85" s="48">
        <v>5</v>
      </c>
      <c r="B85" s="25" t="s">
        <v>25</v>
      </c>
      <c r="C85" s="27">
        <v>1420</v>
      </c>
      <c r="D85" s="65">
        <f t="shared" si="54"/>
        <v>0</v>
      </c>
      <c r="E85" s="56">
        <f t="shared" si="56"/>
        <v>0</v>
      </c>
      <c r="F85" s="77">
        <v>53</v>
      </c>
      <c r="G85" s="26"/>
      <c r="H85" s="26"/>
      <c r="I85" s="110"/>
      <c r="J85" s="26"/>
      <c r="K85" s="116">
        <f t="shared" si="50"/>
        <v>0</v>
      </c>
      <c r="L85" s="110"/>
      <c r="M85" s="77"/>
      <c r="N85" s="116">
        <f t="shared" si="51"/>
        <v>0</v>
      </c>
      <c r="O85" s="110"/>
      <c r="P85" s="26"/>
      <c r="Q85" s="116">
        <f t="shared" si="52"/>
        <v>0</v>
      </c>
      <c r="R85" s="229"/>
      <c r="S85" s="229"/>
      <c r="T85" s="229"/>
      <c r="U85" s="208">
        <f t="shared" si="55"/>
        <v>0</v>
      </c>
      <c r="V85" s="247">
        <f t="shared" si="36"/>
        <v>0</v>
      </c>
      <c r="W85" s="273">
        <f t="shared" si="37"/>
        <v>0</v>
      </c>
      <c r="X85" s="289">
        <f t="shared" si="38"/>
        <v>0</v>
      </c>
      <c r="Y85" s="273">
        <f t="shared" si="39"/>
        <v>0</v>
      </c>
      <c r="Z85" s="289">
        <f t="shared" si="40"/>
        <v>0</v>
      </c>
      <c r="AA85" s="273">
        <f t="shared" si="41"/>
        <v>0</v>
      </c>
      <c r="AB85" s="289">
        <f t="shared" si="42"/>
        <v>0</v>
      </c>
      <c r="AC85" s="273">
        <f t="shared" si="43"/>
        <v>0</v>
      </c>
      <c r="AD85" s="289">
        <f t="shared" si="44"/>
        <v>0</v>
      </c>
      <c r="AE85" s="273">
        <f t="shared" si="45"/>
        <v>0</v>
      </c>
      <c r="AF85" s="289">
        <f t="shared" si="46"/>
        <v>0</v>
      </c>
      <c r="AG85" s="273">
        <f t="shared" si="47"/>
        <v>0</v>
      </c>
      <c r="AH85" s="268">
        <f t="shared" si="48"/>
        <v>0</v>
      </c>
      <c r="AI85" s="252">
        <f t="shared" si="49"/>
        <v>0</v>
      </c>
    </row>
    <row r="86" spans="1:35" ht="12.75">
      <c r="A86" s="48">
        <v>5</v>
      </c>
      <c r="B86" s="25" t="s">
        <v>26</v>
      </c>
      <c r="C86" s="27">
        <v>1615</v>
      </c>
      <c r="D86" s="65">
        <f t="shared" si="54"/>
        <v>734.090909090909</v>
      </c>
      <c r="E86" s="56">
        <f t="shared" si="56"/>
        <v>0</v>
      </c>
      <c r="F86" s="77">
        <v>44</v>
      </c>
      <c r="G86" s="26">
        <v>20</v>
      </c>
      <c r="H86" s="26"/>
      <c r="I86" s="110">
        <v>8</v>
      </c>
      <c r="J86" s="26"/>
      <c r="K86" s="116">
        <f t="shared" si="50"/>
        <v>8</v>
      </c>
      <c r="L86" s="110">
        <v>4</v>
      </c>
      <c r="M86" s="77"/>
      <c r="N86" s="116">
        <f t="shared" si="51"/>
        <v>4</v>
      </c>
      <c r="O86" s="110"/>
      <c r="P86" s="26"/>
      <c r="Q86" s="116">
        <f t="shared" si="52"/>
        <v>0</v>
      </c>
      <c r="R86" s="229"/>
      <c r="S86" s="229"/>
      <c r="T86" s="229"/>
      <c r="U86" s="208">
        <f t="shared" si="55"/>
        <v>24</v>
      </c>
      <c r="V86" s="247">
        <f t="shared" si="36"/>
        <v>0.49535603715170284</v>
      </c>
      <c r="W86" s="273">
        <f t="shared" si="37"/>
        <v>0.18181818181818182</v>
      </c>
      <c r="X86" s="289">
        <f t="shared" si="38"/>
        <v>0.24767801857585142</v>
      </c>
      <c r="Y86" s="273">
        <f t="shared" si="39"/>
        <v>0.09090909090909091</v>
      </c>
      <c r="Z86" s="289">
        <f t="shared" si="40"/>
        <v>0</v>
      </c>
      <c r="AA86" s="273">
        <f t="shared" si="41"/>
        <v>0</v>
      </c>
      <c r="AB86" s="289">
        <f t="shared" si="42"/>
        <v>0</v>
      </c>
      <c r="AC86" s="273">
        <f t="shared" si="43"/>
        <v>0</v>
      </c>
      <c r="AD86" s="289">
        <f t="shared" si="44"/>
        <v>0</v>
      </c>
      <c r="AE86" s="273">
        <f t="shared" si="45"/>
        <v>0</v>
      </c>
      <c r="AF86" s="289">
        <f t="shared" si="46"/>
        <v>0</v>
      </c>
      <c r="AG86" s="273">
        <f t="shared" si="47"/>
        <v>0</v>
      </c>
      <c r="AH86" s="268">
        <f t="shared" si="48"/>
        <v>1.4860681114551082</v>
      </c>
      <c r="AI86" s="252">
        <f t="shared" si="49"/>
        <v>0.5454545454545454</v>
      </c>
    </row>
    <row r="87" spans="1:35" ht="12.75">
      <c r="A87" s="48">
        <v>5</v>
      </c>
      <c r="B87" s="25" t="s">
        <v>27</v>
      </c>
      <c r="C87" s="27">
        <v>849</v>
      </c>
      <c r="D87" s="65">
        <f t="shared" si="54"/>
        <v>242.57142857142856</v>
      </c>
      <c r="E87" s="56">
        <f t="shared" si="56"/>
        <v>0</v>
      </c>
      <c r="F87" s="77">
        <v>35</v>
      </c>
      <c r="G87" s="26">
        <v>10</v>
      </c>
      <c r="H87" s="26"/>
      <c r="I87" s="110">
        <v>3</v>
      </c>
      <c r="J87" s="26"/>
      <c r="K87" s="116">
        <f t="shared" si="50"/>
        <v>3</v>
      </c>
      <c r="L87" s="110"/>
      <c r="M87" s="77"/>
      <c r="N87" s="116">
        <f t="shared" si="51"/>
        <v>0</v>
      </c>
      <c r="O87" s="110"/>
      <c r="P87" s="26"/>
      <c r="Q87" s="116">
        <f t="shared" si="52"/>
        <v>0</v>
      </c>
      <c r="R87" s="229"/>
      <c r="S87" s="229"/>
      <c r="T87" s="229"/>
      <c r="U87" s="208">
        <f t="shared" si="55"/>
        <v>6</v>
      </c>
      <c r="V87" s="247">
        <f t="shared" si="36"/>
        <v>0.35335689045936397</v>
      </c>
      <c r="W87" s="273">
        <f t="shared" si="37"/>
        <v>0.08571428571428572</v>
      </c>
      <c r="X87" s="289">
        <f t="shared" si="38"/>
        <v>0</v>
      </c>
      <c r="Y87" s="273">
        <f t="shared" si="39"/>
        <v>0</v>
      </c>
      <c r="Z87" s="289">
        <f t="shared" si="40"/>
        <v>0</v>
      </c>
      <c r="AA87" s="273">
        <f t="shared" si="41"/>
        <v>0</v>
      </c>
      <c r="AB87" s="289">
        <f t="shared" si="42"/>
        <v>0</v>
      </c>
      <c r="AC87" s="273">
        <f t="shared" si="43"/>
        <v>0</v>
      </c>
      <c r="AD87" s="289">
        <f t="shared" si="44"/>
        <v>0</v>
      </c>
      <c r="AE87" s="273">
        <f t="shared" si="45"/>
        <v>0</v>
      </c>
      <c r="AF87" s="289">
        <f t="shared" si="46"/>
        <v>0</v>
      </c>
      <c r="AG87" s="273">
        <f t="shared" si="47"/>
        <v>0</v>
      </c>
      <c r="AH87" s="268">
        <f t="shared" si="48"/>
        <v>0.7067137809187279</v>
      </c>
      <c r="AI87" s="252">
        <f t="shared" si="49"/>
        <v>0.17142857142857143</v>
      </c>
    </row>
    <row r="88" spans="1:35" ht="12.75">
      <c r="A88" s="48">
        <v>5</v>
      </c>
      <c r="B88" s="25" t="s">
        <v>28</v>
      </c>
      <c r="C88" s="27">
        <v>3121</v>
      </c>
      <c r="D88" s="65">
        <f t="shared" si="54"/>
        <v>0</v>
      </c>
      <c r="E88" s="56">
        <f t="shared" si="56"/>
        <v>1591.0980392156862</v>
      </c>
      <c r="F88" s="77">
        <v>102</v>
      </c>
      <c r="G88" s="26"/>
      <c r="H88" s="26">
        <v>52</v>
      </c>
      <c r="I88" s="110"/>
      <c r="J88" s="26">
        <v>6</v>
      </c>
      <c r="K88" s="116">
        <f t="shared" si="50"/>
        <v>6</v>
      </c>
      <c r="L88" s="110"/>
      <c r="M88" s="77">
        <v>4</v>
      </c>
      <c r="N88" s="116">
        <f t="shared" si="51"/>
        <v>4</v>
      </c>
      <c r="O88" s="110"/>
      <c r="P88" s="26"/>
      <c r="Q88" s="116">
        <f t="shared" si="52"/>
        <v>0</v>
      </c>
      <c r="R88" s="229"/>
      <c r="S88" s="229"/>
      <c r="T88" s="229"/>
      <c r="U88" s="208">
        <f t="shared" si="55"/>
        <v>20</v>
      </c>
      <c r="V88" s="247">
        <f t="shared" si="36"/>
        <v>0.19224607497596924</v>
      </c>
      <c r="W88" s="273">
        <f t="shared" si="37"/>
        <v>0.058823529411764705</v>
      </c>
      <c r="X88" s="289">
        <f t="shared" si="38"/>
        <v>0.12816404998397948</v>
      </c>
      <c r="Y88" s="273">
        <f t="shared" si="39"/>
        <v>0.0392156862745098</v>
      </c>
      <c r="Z88" s="289">
        <f t="shared" si="40"/>
        <v>0</v>
      </c>
      <c r="AA88" s="273">
        <f t="shared" si="41"/>
        <v>0</v>
      </c>
      <c r="AB88" s="289">
        <f t="shared" si="42"/>
        <v>0</v>
      </c>
      <c r="AC88" s="273">
        <f t="shared" si="43"/>
        <v>0</v>
      </c>
      <c r="AD88" s="289">
        <f t="shared" si="44"/>
        <v>0</v>
      </c>
      <c r="AE88" s="273">
        <f t="shared" si="45"/>
        <v>0</v>
      </c>
      <c r="AF88" s="289">
        <f t="shared" si="46"/>
        <v>0</v>
      </c>
      <c r="AG88" s="273">
        <f t="shared" si="47"/>
        <v>0</v>
      </c>
      <c r="AH88" s="268">
        <f t="shared" si="48"/>
        <v>0.6408202499198975</v>
      </c>
      <c r="AI88" s="252">
        <f t="shared" si="49"/>
        <v>0.19607843137254902</v>
      </c>
    </row>
    <row r="89" spans="1:35" ht="12.75">
      <c r="A89" s="48">
        <v>5</v>
      </c>
      <c r="B89" s="25" t="s">
        <v>29</v>
      </c>
      <c r="C89" s="27">
        <v>2000</v>
      </c>
      <c r="D89" s="65">
        <f t="shared" si="54"/>
        <v>0</v>
      </c>
      <c r="E89" s="56">
        <f t="shared" si="56"/>
        <v>1636.3636363636363</v>
      </c>
      <c r="F89" s="77">
        <v>44</v>
      </c>
      <c r="G89" s="26"/>
      <c r="H89" s="26">
        <v>36</v>
      </c>
      <c r="I89" s="110"/>
      <c r="J89" s="26">
        <v>7</v>
      </c>
      <c r="K89" s="116">
        <f t="shared" si="50"/>
        <v>7</v>
      </c>
      <c r="L89" s="110"/>
      <c r="M89" s="77">
        <v>2</v>
      </c>
      <c r="N89" s="116">
        <f t="shared" si="51"/>
        <v>2</v>
      </c>
      <c r="O89" s="110"/>
      <c r="P89" s="26"/>
      <c r="Q89" s="116">
        <f t="shared" si="52"/>
        <v>0</v>
      </c>
      <c r="R89" s="229"/>
      <c r="S89" s="229"/>
      <c r="T89" s="229"/>
      <c r="U89" s="208">
        <f t="shared" si="55"/>
        <v>18</v>
      </c>
      <c r="V89" s="247">
        <f t="shared" si="36"/>
        <v>0.35000000000000003</v>
      </c>
      <c r="W89" s="273">
        <f t="shared" si="37"/>
        <v>0.1590909090909091</v>
      </c>
      <c r="X89" s="289">
        <f t="shared" si="38"/>
        <v>0.1</v>
      </c>
      <c r="Y89" s="273">
        <f t="shared" si="39"/>
        <v>0.045454545454545456</v>
      </c>
      <c r="Z89" s="289">
        <f t="shared" si="40"/>
        <v>0</v>
      </c>
      <c r="AA89" s="273">
        <f t="shared" si="41"/>
        <v>0</v>
      </c>
      <c r="AB89" s="289">
        <f t="shared" si="42"/>
        <v>0</v>
      </c>
      <c r="AC89" s="273">
        <f t="shared" si="43"/>
        <v>0</v>
      </c>
      <c r="AD89" s="289">
        <f t="shared" si="44"/>
        <v>0</v>
      </c>
      <c r="AE89" s="273">
        <f t="shared" si="45"/>
        <v>0</v>
      </c>
      <c r="AF89" s="289">
        <f t="shared" si="46"/>
        <v>0</v>
      </c>
      <c r="AG89" s="273">
        <f t="shared" si="47"/>
        <v>0</v>
      </c>
      <c r="AH89" s="268">
        <f t="shared" si="48"/>
        <v>0.8999999999999999</v>
      </c>
      <c r="AI89" s="252">
        <f t="shared" si="49"/>
        <v>0.4090909090909091</v>
      </c>
    </row>
    <row r="90" spans="1:35" ht="12.75">
      <c r="A90" s="48">
        <v>5</v>
      </c>
      <c r="B90" s="25" t="s">
        <v>30</v>
      </c>
      <c r="C90" s="27">
        <v>1565</v>
      </c>
      <c r="D90" s="65">
        <f t="shared" si="54"/>
        <v>0</v>
      </c>
      <c r="E90" s="56">
        <f t="shared" si="56"/>
        <v>782.5</v>
      </c>
      <c r="F90" s="77">
        <v>54</v>
      </c>
      <c r="G90" s="26"/>
      <c r="H90" s="26">
        <v>27</v>
      </c>
      <c r="I90" s="110"/>
      <c r="J90" s="26">
        <v>5</v>
      </c>
      <c r="K90" s="116">
        <f t="shared" si="50"/>
        <v>5</v>
      </c>
      <c r="L90" s="110"/>
      <c r="M90" s="77"/>
      <c r="N90" s="116">
        <f t="shared" si="51"/>
        <v>0</v>
      </c>
      <c r="O90" s="110"/>
      <c r="P90" s="26"/>
      <c r="Q90" s="116">
        <f t="shared" si="52"/>
        <v>0</v>
      </c>
      <c r="R90" s="229"/>
      <c r="S90" s="229"/>
      <c r="T90" s="229"/>
      <c r="U90" s="208">
        <f t="shared" si="55"/>
        <v>10</v>
      </c>
      <c r="V90" s="247">
        <f t="shared" si="36"/>
        <v>0.3194888178913738</v>
      </c>
      <c r="W90" s="273">
        <f t="shared" si="37"/>
        <v>0.09259259259259259</v>
      </c>
      <c r="X90" s="289">
        <f t="shared" si="38"/>
        <v>0</v>
      </c>
      <c r="Y90" s="273">
        <f t="shared" si="39"/>
        <v>0</v>
      </c>
      <c r="Z90" s="289">
        <f t="shared" si="40"/>
        <v>0</v>
      </c>
      <c r="AA90" s="273">
        <f t="shared" si="41"/>
        <v>0</v>
      </c>
      <c r="AB90" s="289">
        <f t="shared" si="42"/>
        <v>0</v>
      </c>
      <c r="AC90" s="273">
        <f t="shared" si="43"/>
        <v>0</v>
      </c>
      <c r="AD90" s="289">
        <f t="shared" si="44"/>
        <v>0</v>
      </c>
      <c r="AE90" s="273">
        <f t="shared" si="45"/>
        <v>0</v>
      </c>
      <c r="AF90" s="289">
        <f t="shared" si="46"/>
        <v>0</v>
      </c>
      <c r="AG90" s="273">
        <f t="shared" si="47"/>
        <v>0</v>
      </c>
      <c r="AH90" s="268">
        <f t="shared" si="48"/>
        <v>0.6389776357827476</v>
      </c>
      <c r="AI90" s="252">
        <f t="shared" si="49"/>
        <v>0.18518518518518517</v>
      </c>
    </row>
    <row r="91" spans="1:35" ht="12.75">
      <c r="A91" s="48">
        <v>5</v>
      </c>
      <c r="B91" s="25" t="s">
        <v>31</v>
      </c>
      <c r="C91" s="27">
        <v>2027</v>
      </c>
      <c r="D91" s="65">
        <f t="shared" si="54"/>
        <v>0</v>
      </c>
      <c r="E91" s="56">
        <f t="shared" si="56"/>
        <v>1057.5652173913045</v>
      </c>
      <c r="F91" s="77">
        <v>46</v>
      </c>
      <c r="G91" s="26"/>
      <c r="H91" s="26">
        <v>24</v>
      </c>
      <c r="I91" s="110"/>
      <c r="J91" s="26"/>
      <c r="K91" s="116">
        <f t="shared" si="50"/>
        <v>0</v>
      </c>
      <c r="L91" s="110"/>
      <c r="M91" s="77"/>
      <c r="N91" s="116">
        <f t="shared" si="51"/>
        <v>0</v>
      </c>
      <c r="O91" s="110"/>
      <c r="P91" s="26"/>
      <c r="Q91" s="116">
        <f t="shared" si="52"/>
        <v>0</v>
      </c>
      <c r="R91" s="229"/>
      <c r="S91" s="229"/>
      <c r="T91" s="229"/>
      <c r="U91" s="208">
        <f t="shared" si="55"/>
        <v>0</v>
      </c>
      <c r="V91" s="247">
        <f t="shared" si="36"/>
        <v>0</v>
      </c>
      <c r="W91" s="273">
        <f t="shared" si="37"/>
        <v>0</v>
      </c>
      <c r="X91" s="289">
        <f t="shared" si="38"/>
        <v>0</v>
      </c>
      <c r="Y91" s="273">
        <f t="shared" si="39"/>
        <v>0</v>
      </c>
      <c r="Z91" s="289">
        <f t="shared" si="40"/>
        <v>0</v>
      </c>
      <c r="AA91" s="273">
        <f t="shared" si="41"/>
        <v>0</v>
      </c>
      <c r="AB91" s="289">
        <f t="shared" si="42"/>
        <v>0</v>
      </c>
      <c r="AC91" s="273">
        <f t="shared" si="43"/>
        <v>0</v>
      </c>
      <c r="AD91" s="289">
        <f t="shared" si="44"/>
        <v>0</v>
      </c>
      <c r="AE91" s="273">
        <f t="shared" si="45"/>
        <v>0</v>
      </c>
      <c r="AF91" s="289">
        <f t="shared" si="46"/>
        <v>0</v>
      </c>
      <c r="AG91" s="273">
        <f t="shared" si="47"/>
        <v>0</v>
      </c>
      <c r="AH91" s="268">
        <f t="shared" si="48"/>
        <v>0</v>
      </c>
      <c r="AI91" s="252">
        <f t="shared" si="49"/>
        <v>0</v>
      </c>
    </row>
    <row r="92" spans="1:35" ht="12.75">
      <c r="A92" s="48">
        <v>5</v>
      </c>
      <c r="B92" s="25" t="s">
        <v>32</v>
      </c>
      <c r="C92" s="27">
        <v>2624</v>
      </c>
      <c r="D92" s="65">
        <f t="shared" si="54"/>
        <v>807.3846153846154</v>
      </c>
      <c r="E92" s="56">
        <f t="shared" si="56"/>
        <v>0</v>
      </c>
      <c r="F92" s="77">
        <v>91</v>
      </c>
      <c r="G92" s="26">
        <v>28</v>
      </c>
      <c r="H92" s="26"/>
      <c r="I92" s="110">
        <v>4</v>
      </c>
      <c r="J92" s="26"/>
      <c r="K92" s="116">
        <f t="shared" si="50"/>
        <v>4</v>
      </c>
      <c r="L92" s="110">
        <v>2</v>
      </c>
      <c r="M92" s="77"/>
      <c r="N92" s="116">
        <f t="shared" si="51"/>
        <v>2</v>
      </c>
      <c r="O92" s="110"/>
      <c r="P92" s="26"/>
      <c r="Q92" s="116">
        <f t="shared" si="52"/>
        <v>0</v>
      </c>
      <c r="R92" s="229"/>
      <c r="S92" s="229"/>
      <c r="T92" s="229"/>
      <c r="U92" s="208">
        <f t="shared" si="55"/>
        <v>12</v>
      </c>
      <c r="V92" s="247">
        <f t="shared" si="36"/>
        <v>0.1524390243902439</v>
      </c>
      <c r="W92" s="273">
        <f t="shared" si="37"/>
        <v>0.04395604395604396</v>
      </c>
      <c r="X92" s="289">
        <f t="shared" si="38"/>
        <v>0.07621951219512195</v>
      </c>
      <c r="Y92" s="273">
        <f t="shared" si="39"/>
        <v>0.02197802197802198</v>
      </c>
      <c r="Z92" s="289">
        <f t="shared" si="40"/>
        <v>0</v>
      </c>
      <c r="AA92" s="273">
        <f t="shared" si="41"/>
        <v>0</v>
      </c>
      <c r="AB92" s="289">
        <f t="shared" si="42"/>
        <v>0</v>
      </c>
      <c r="AC92" s="273">
        <f t="shared" si="43"/>
        <v>0</v>
      </c>
      <c r="AD92" s="289">
        <f t="shared" si="44"/>
        <v>0</v>
      </c>
      <c r="AE92" s="273">
        <f t="shared" si="45"/>
        <v>0</v>
      </c>
      <c r="AF92" s="289">
        <f t="shared" si="46"/>
        <v>0</v>
      </c>
      <c r="AG92" s="273">
        <f t="shared" si="47"/>
        <v>0</v>
      </c>
      <c r="AH92" s="268">
        <f t="shared" si="48"/>
        <v>0.45731707317073167</v>
      </c>
      <c r="AI92" s="252">
        <f t="shared" si="49"/>
        <v>0.13186813186813187</v>
      </c>
    </row>
    <row r="93" spans="1:35" ht="12.75">
      <c r="A93" s="48">
        <v>5</v>
      </c>
      <c r="B93" s="25" t="s">
        <v>33</v>
      </c>
      <c r="C93" s="27">
        <v>698</v>
      </c>
      <c r="D93" s="65">
        <f t="shared" si="54"/>
        <v>0</v>
      </c>
      <c r="E93" s="56">
        <f t="shared" si="56"/>
        <v>0</v>
      </c>
      <c r="F93" s="77">
        <v>17</v>
      </c>
      <c r="G93" s="26"/>
      <c r="H93" s="26"/>
      <c r="I93" s="110"/>
      <c r="J93" s="26"/>
      <c r="K93" s="116">
        <f t="shared" si="50"/>
        <v>0</v>
      </c>
      <c r="L93" s="110"/>
      <c r="M93" s="77"/>
      <c r="N93" s="116">
        <f t="shared" si="51"/>
        <v>0</v>
      </c>
      <c r="O93" s="110"/>
      <c r="P93" s="26"/>
      <c r="Q93" s="116">
        <f t="shared" si="52"/>
        <v>0</v>
      </c>
      <c r="R93" s="229"/>
      <c r="S93" s="229"/>
      <c r="T93" s="229"/>
      <c r="U93" s="208">
        <f t="shared" si="55"/>
        <v>0</v>
      </c>
      <c r="V93" s="247">
        <f t="shared" si="36"/>
        <v>0</v>
      </c>
      <c r="W93" s="273">
        <f t="shared" si="37"/>
        <v>0</v>
      </c>
      <c r="X93" s="289">
        <f t="shared" si="38"/>
        <v>0</v>
      </c>
      <c r="Y93" s="273">
        <f t="shared" si="39"/>
        <v>0</v>
      </c>
      <c r="Z93" s="289">
        <f t="shared" si="40"/>
        <v>0</v>
      </c>
      <c r="AA93" s="273">
        <f t="shared" si="41"/>
        <v>0</v>
      </c>
      <c r="AB93" s="289">
        <f t="shared" si="42"/>
        <v>0</v>
      </c>
      <c r="AC93" s="273">
        <f t="shared" si="43"/>
        <v>0</v>
      </c>
      <c r="AD93" s="289">
        <f t="shared" si="44"/>
        <v>0</v>
      </c>
      <c r="AE93" s="273">
        <f t="shared" si="45"/>
        <v>0</v>
      </c>
      <c r="AF93" s="289">
        <f t="shared" si="46"/>
        <v>0</v>
      </c>
      <c r="AG93" s="273">
        <f t="shared" si="47"/>
        <v>0</v>
      </c>
      <c r="AH93" s="268">
        <f t="shared" si="48"/>
        <v>0</v>
      </c>
      <c r="AI93" s="252">
        <f t="shared" si="49"/>
        <v>0</v>
      </c>
    </row>
    <row r="94" spans="1:35" ht="12.75">
      <c r="A94" s="48">
        <v>5</v>
      </c>
      <c r="B94" s="25" t="s">
        <v>34</v>
      </c>
      <c r="C94" s="27">
        <v>891</v>
      </c>
      <c r="D94" s="65">
        <f t="shared" si="54"/>
        <v>0</v>
      </c>
      <c r="E94" s="56">
        <v>891</v>
      </c>
      <c r="F94" s="77">
        <v>31</v>
      </c>
      <c r="G94" s="26"/>
      <c r="H94" s="26">
        <v>30</v>
      </c>
      <c r="I94" s="110"/>
      <c r="J94" s="26">
        <v>4</v>
      </c>
      <c r="K94" s="116">
        <f t="shared" si="50"/>
        <v>4</v>
      </c>
      <c r="L94" s="110"/>
      <c r="M94" s="77"/>
      <c r="N94" s="116">
        <f t="shared" si="51"/>
        <v>0</v>
      </c>
      <c r="O94" s="110"/>
      <c r="P94" s="26"/>
      <c r="Q94" s="116">
        <f t="shared" si="52"/>
        <v>0</v>
      </c>
      <c r="R94" s="229"/>
      <c r="S94" s="229"/>
      <c r="T94" s="229"/>
      <c r="U94" s="208">
        <f t="shared" si="55"/>
        <v>8</v>
      </c>
      <c r="V94" s="247">
        <f t="shared" si="36"/>
        <v>0.44893378226711567</v>
      </c>
      <c r="W94" s="273">
        <f t="shared" si="37"/>
        <v>0.12903225806451613</v>
      </c>
      <c r="X94" s="289">
        <f t="shared" si="38"/>
        <v>0</v>
      </c>
      <c r="Y94" s="273">
        <f t="shared" si="39"/>
        <v>0</v>
      </c>
      <c r="Z94" s="289">
        <f t="shared" si="40"/>
        <v>0</v>
      </c>
      <c r="AA94" s="273">
        <f t="shared" si="41"/>
        <v>0</v>
      </c>
      <c r="AB94" s="289">
        <f t="shared" si="42"/>
        <v>0</v>
      </c>
      <c r="AC94" s="273">
        <f t="shared" si="43"/>
        <v>0</v>
      </c>
      <c r="AD94" s="289">
        <f t="shared" si="44"/>
        <v>0</v>
      </c>
      <c r="AE94" s="273">
        <f t="shared" si="45"/>
        <v>0</v>
      </c>
      <c r="AF94" s="289">
        <f t="shared" si="46"/>
        <v>0</v>
      </c>
      <c r="AG94" s="273">
        <f t="shared" si="47"/>
        <v>0</v>
      </c>
      <c r="AH94" s="268">
        <f t="shared" si="48"/>
        <v>0.8978675645342313</v>
      </c>
      <c r="AI94" s="252">
        <f t="shared" si="49"/>
        <v>0.25806451612903225</v>
      </c>
    </row>
    <row r="95" spans="1:35" ht="12.75">
      <c r="A95" s="52">
        <v>5</v>
      </c>
      <c r="B95" s="29" t="s">
        <v>35</v>
      </c>
      <c r="C95" s="31">
        <v>1061</v>
      </c>
      <c r="D95" s="66">
        <f t="shared" si="54"/>
        <v>0</v>
      </c>
      <c r="E95" s="67">
        <f>(C95/F95)*H95</f>
        <v>0</v>
      </c>
      <c r="F95" s="82">
        <v>26</v>
      </c>
      <c r="G95" s="30"/>
      <c r="H95" s="30"/>
      <c r="I95" s="162"/>
      <c r="J95" s="30"/>
      <c r="K95" s="124">
        <f t="shared" si="50"/>
        <v>0</v>
      </c>
      <c r="L95" s="162"/>
      <c r="M95" s="82"/>
      <c r="N95" s="124">
        <f t="shared" si="51"/>
        <v>0</v>
      </c>
      <c r="O95" s="162"/>
      <c r="P95" s="26"/>
      <c r="Q95" s="124">
        <f t="shared" si="52"/>
        <v>0</v>
      </c>
      <c r="R95" s="234"/>
      <c r="S95" s="234"/>
      <c r="T95" s="234"/>
      <c r="U95" s="208">
        <f t="shared" si="55"/>
        <v>0</v>
      </c>
      <c r="V95" s="249">
        <f t="shared" si="36"/>
        <v>0</v>
      </c>
      <c r="W95" s="279">
        <f t="shared" si="37"/>
        <v>0</v>
      </c>
      <c r="X95" s="290">
        <f t="shared" si="38"/>
        <v>0</v>
      </c>
      <c r="Y95" s="279">
        <f t="shared" si="39"/>
        <v>0</v>
      </c>
      <c r="Z95" s="290">
        <f t="shared" si="40"/>
        <v>0</v>
      </c>
      <c r="AA95" s="279">
        <f t="shared" si="41"/>
        <v>0</v>
      </c>
      <c r="AB95" s="290">
        <f t="shared" si="42"/>
        <v>0</v>
      </c>
      <c r="AC95" s="279">
        <f t="shared" si="43"/>
        <v>0</v>
      </c>
      <c r="AD95" s="290">
        <f t="shared" si="44"/>
        <v>0</v>
      </c>
      <c r="AE95" s="279">
        <f t="shared" si="45"/>
        <v>0</v>
      </c>
      <c r="AF95" s="290">
        <f t="shared" si="46"/>
        <v>0</v>
      </c>
      <c r="AG95" s="279">
        <f t="shared" si="47"/>
        <v>0</v>
      </c>
      <c r="AH95" s="269">
        <f t="shared" si="48"/>
        <v>0</v>
      </c>
      <c r="AI95" s="255">
        <f t="shared" si="49"/>
        <v>0</v>
      </c>
    </row>
    <row r="96" spans="1:35" s="12" customFormat="1" ht="13.5" thickBot="1">
      <c r="A96" s="17"/>
      <c r="B96" s="17"/>
      <c r="C96" s="10">
        <f aca="true" t="shared" si="57" ref="C96:H96">SUM(C79:C95)</f>
        <v>27577</v>
      </c>
      <c r="D96" s="10">
        <f t="shared" si="57"/>
        <v>2642.831853331853</v>
      </c>
      <c r="E96" s="10">
        <f t="shared" si="57"/>
        <v>14374.334585278317</v>
      </c>
      <c r="F96" s="6">
        <f t="shared" si="57"/>
        <v>846</v>
      </c>
      <c r="G96" s="6">
        <f t="shared" si="57"/>
        <v>82</v>
      </c>
      <c r="H96" s="6">
        <f t="shared" si="57"/>
        <v>292</v>
      </c>
      <c r="I96" s="163">
        <f aca="true" t="shared" si="58" ref="I96:U96">SUM(I79:I95)</f>
        <v>18</v>
      </c>
      <c r="J96" s="6">
        <f t="shared" si="58"/>
        <v>38</v>
      </c>
      <c r="K96" s="125">
        <f t="shared" si="58"/>
        <v>56</v>
      </c>
      <c r="L96" s="173">
        <f t="shared" si="58"/>
        <v>9</v>
      </c>
      <c r="M96" s="6">
        <f t="shared" si="58"/>
        <v>7</v>
      </c>
      <c r="N96" s="125">
        <f t="shared" si="58"/>
        <v>16</v>
      </c>
      <c r="O96" s="173">
        <f t="shared" si="58"/>
        <v>0</v>
      </c>
      <c r="P96" s="174">
        <f t="shared" si="58"/>
        <v>0</v>
      </c>
      <c r="Q96" s="169">
        <f t="shared" si="58"/>
        <v>0</v>
      </c>
      <c r="R96" s="235">
        <f t="shared" si="58"/>
        <v>0</v>
      </c>
      <c r="S96" s="235">
        <f t="shared" si="58"/>
        <v>0</v>
      </c>
      <c r="T96" s="235">
        <f t="shared" si="58"/>
        <v>0</v>
      </c>
      <c r="U96" s="86">
        <f t="shared" si="58"/>
        <v>144</v>
      </c>
      <c r="V96" s="250">
        <f t="shared" si="36"/>
        <v>0.20306777386952896</v>
      </c>
      <c r="W96" s="280">
        <f t="shared" si="37"/>
        <v>0.06619385342789598</v>
      </c>
      <c r="X96" s="291">
        <f t="shared" si="38"/>
        <v>0.05801936396272255</v>
      </c>
      <c r="Y96" s="280">
        <f t="shared" si="39"/>
        <v>0.018912529550827423</v>
      </c>
      <c r="Z96" s="291">
        <f t="shared" si="40"/>
        <v>0</v>
      </c>
      <c r="AA96" s="280">
        <f t="shared" si="41"/>
        <v>0</v>
      </c>
      <c r="AB96" s="291">
        <f t="shared" si="42"/>
        <v>0</v>
      </c>
      <c r="AC96" s="280">
        <f t="shared" si="43"/>
        <v>0</v>
      </c>
      <c r="AD96" s="291">
        <f t="shared" si="44"/>
        <v>0</v>
      </c>
      <c r="AE96" s="280">
        <f t="shared" si="45"/>
        <v>0</v>
      </c>
      <c r="AF96" s="291">
        <f t="shared" si="46"/>
        <v>0</v>
      </c>
      <c r="AG96" s="280">
        <f t="shared" si="47"/>
        <v>0</v>
      </c>
      <c r="AH96" s="270">
        <f t="shared" si="48"/>
        <v>0.522174275664503</v>
      </c>
      <c r="AI96" s="256">
        <f t="shared" si="49"/>
        <v>0.1702127659574468</v>
      </c>
    </row>
    <row r="97" spans="1:35" ht="12.75">
      <c r="A97" s="51">
        <v>6</v>
      </c>
      <c r="B97" s="22" t="s">
        <v>186</v>
      </c>
      <c r="C97" s="24">
        <v>9427</v>
      </c>
      <c r="D97" s="63">
        <f aca="true" t="shared" si="59" ref="D97:D109">(C97/F97)*G97</f>
        <v>4935.3117647058825</v>
      </c>
      <c r="E97" s="64">
        <f aca="true" t="shared" si="60" ref="E97:E109">(C97/F97)*H97</f>
        <v>4491.6882352941175</v>
      </c>
      <c r="F97" s="81">
        <v>170</v>
      </c>
      <c r="G97" s="23">
        <v>89</v>
      </c>
      <c r="H97" s="23">
        <v>81</v>
      </c>
      <c r="I97" s="161">
        <v>37</v>
      </c>
      <c r="J97" s="23">
        <v>8</v>
      </c>
      <c r="K97" s="123">
        <f t="shared" si="50"/>
        <v>45</v>
      </c>
      <c r="L97" s="161">
        <v>36</v>
      </c>
      <c r="M97" s="81">
        <v>3</v>
      </c>
      <c r="N97" s="123">
        <f t="shared" si="51"/>
        <v>39</v>
      </c>
      <c r="O97" s="161">
        <v>9</v>
      </c>
      <c r="P97" s="23">
        <v>3</v>
      </c>
      <c r="Q97" s="123">
        <f t="shared" si="52"/>
        <v>12</v>
      </c>
      <c r="R97" s="233"/>
      <c r="S97" s="233"/>
      <c r="T97" s="233"/>
      <c r="U97" s="209">
        <f aca="true" t="shared" si="61" ref="U97:U110">SUM(I97:S97)</f>
        <v>192</v>
      </c>
      <c r="V97" s="248">
        <f t="shared" si="36"/>
        <v>0.4773522859870584</v>
      </c>
      <c r="W97" s="278">
        <f t="shared" si="37"/>
        <v>0.2647058823529412</v>
      </c>
      <c r="X97" s="288">
        <f t="shared" si="38"/>
        <v>0.41370531452211734</v>
      </c>
      <c r="Y97" s="278">
        <f t="shared" si="39"/>
        <v>0.22941176470588234</v>
      </c>
      <c r="Z97" s="288">
        <f t="shared" si="40"/>
        <v>0.12729394292988225</v>
      </c>
      <c r="AA97" s="278">
        <f t="shared" si="41"/>
        <v>0.07058823529411765</v>
      </c>
      <c r="AB97" s="288">
        <f t="shared" si="42"/>
        <v>0</v>
      </c>
      <c r="AC97" s="278">
        <f t="shared" si="43"/>
        <v>0</v>
      </c>
      <c r="AD97" s="288">
        <f t="shared" si="44"/>
        <v>0</v>
      </c>
      <c r="AE97" s="278">
        <f t="shared" si="45"/>
        <v>0</v>
      </c>
      <c r="AF97" s="288">
        <f t="shared" si="46"/>
        <v>0</v>
      </c>
      <c r="AG97" s="278">
        <f t="shared" si="47"/>
        <v>0</v>
      </c>
      <c r="AH97" s="267">
        <f t="shared" si="48"/>
        <v>2.036703086878116</v>
      </c>
      <c r="AI97" s="254">
        <f t="shared" si="49"/>
        <v>1.1294117647058823</v>
      </c>
    </row>
    <row r="98" spans="1:35" ht="12.75">
      <c r="A98" s="48">
        <v>6</v>
      </c>
      <c r="B98" s="25" t="s">
        <v>187</v>
      </c>
      <c r="C98" s="27">
        <v>2629</v>
      </c>
      <c r="D98" s="65">
        <f t="shared" si="59"/>
        <v>1470.457627118644</v>
      </c>
      <c r="E98" s="56">
        <f t="shared" si="60"/>
        <v>802.0677966101695</v>
      </c>
      <c r="F98" s="77">
        <v>59</v>
      </c>
      <c r="G98" s="26">
        <v>33</v>
      </c>
      <c r="H98" s="26">
        <v>18</v>
      </c>
      <c r="I98" s="110">
        <v>15</v>
      </c>
      <c r="J98" s="26">
        <v>3</v>
      </c>
      <c r="K98" s="116">
        <f t="shared" si="50"/>
        <v>18</v>
      </c>
      <c r="L98" s="110">
        <v>18</v>
      </c>
      <c r="M98" s="77">
        <v>1</v>
      </c>
      <c r="N98" s="116">
        <f t="shared" si="51"/>
        <v>19</v>
      </c>
      <c r="O98" s="110">
        <v>11</v>
      </c>
      <c r="P98" s="26">
        <v>2</v>
      </c>
      <c r="Q98" s="116">
        <f t="shared" si="52"/>
        <v>13</v>
      </c>
      <c r="R98" s="229"/>
      <c r="S98" s="229"/>
      <c r="T98" s="229"/>
      <c r="U98" s="208">
        <f t="shared" si="61"/>
        <v>100</v>
      </c>
      <c r="V98" s="247">
        <f t="shared" si="36"/>
        <v>0.6846709775580069</v>
      </c>
      <c r="W98" s="273">
        <f t="shared" si="37"/>
        <v>0.3050847457627119</v>
      </c>
      <c r="X98" s="289">
        <f t="shared" si="38"/>
        <v>0.7227082540890073</v>
      </c>
      <c r="Y98" s="273">
        <f t="shared" si="39"/>
        <v>0.3220338983050847</v>
      </c>
      <c r="Z98" s="289">
        <f t="shared" si="40"/>
        <v>0.49448459490300495</v>
      </c>
      <c r="AA98" s="273">
        <f t="shared" si="41"/>
        <v>0.22033898305084745</v>
      </c>
      <c r="AB98" s="289">
        <f t="shared" si="42"/>
        <v>0</v>
      </c>
      <c r="AC98" s="273">
        <f t="shared" si="43"/>
        <v>0</v>
      </c>
      <c r="AD98" s="289">
        <f t="shared" si="44"/>
        <v>0</v>
      </c>
      <c r="AE98" s="273">
        <f t="shared" si="45"/>
        <v>0</v>
      </c>
      <c r="AF98" s="289">
        <f t="shared" si="46"/>
        <v>0</v>
      </c>
      <c r="AG98" s="273">
        <f t="shared" si="47"/>
        <v>0</v>
      </c>
      <c r="AH98" s="268">
        <f t="shared" si="48"/>
        <v>3.803727653100038</v>
      </c>
      <c r="AI98" s="252">
        <f t="shared" si="49"/>
        <v>1.694915254237288</v>
      </c>
    </row>
    <row r="99" spans="1:35" ht="12.75">
      <c r="A99" s="48">
        <v>6</v>
      </c>
      <c r="B99" s="25" t="s">
        <v>188</v>
      </c>
      <c r="C99" s="27">
        <v>3080</v>
      </c>
      <c r="D99" s="65">
        <f t="shared" si="59"/>
        <v>0</v>
      </c>
      <c r="E99" s="56">
        <f t="shared" si="60"/>
        <v>3047.234042553192</v>
      </c>
      <c r="F99" s="77">
        <v>94</v>
      </c>
      <c r="G99" s="26"/>
      <c r="H99" s="26">
        <v>93</v>
      </c>
      <c r="I99" s="110"/>
      <c r="J99" s="26">
        <v>5</v>
      </c>
      <c r="K99" s="116">
        <f t="shared" si="50"/>
        <v>5</v>
      </c>
      <c r="L99" s="110"/>
      <c r="M99" s="77">
        <v>6</v>
      </c>
      <c r="N99" s="116">
        <f t="shared" si="51"/>
        <v>6</v>
      </c>
      <c r="O99" s="110"/>
      <c r="P99" s="26">
        <v>2</v>
      </c>
      <c r="Q99" s="116">
        <f t="shared" si="52"/>
        <v>2</v>
      </c>
      <c r="R99" s="229"/>
      <c r="S99" s="229"/>
      <c r="T99" s="229"/>
      <c r="U99" s="208">
        <f t="shared" si="61"/>
        <v>26</v>
      </c>
      <c r="V99" s="247">
        <f t="shared" si="36"/>
        <v>0.16233766233766234</v>
      </c>
      <c r="W99" s="273">
        <f t="shared" si="37"/>
        <v>0.05319148936170213</v>
      </c>
      <c r="X99" s="289">
        <f t="shared" si="38"/>
        <v>0.19480519480519481</v>
      </c>
      <c r="Y99" s="273">
        <f t="shared" si="39"/>
        <v>0.06382978723404255</v>
      </c>
      <c r="Z99" s="289">
        <f t="shared" si="40"/>
        <v>0.06493506493506493</v>
      </c>
      <c r="AA99" s="273">
        <f t="shared" si="41"/>
        <v>0.02127659574468085</v>
      </c>
      <c r="AB99" s="289">
        <f t="shared" si="42"/>
        <v>0</v>
      </c>
      <c r="AC99" s="273">
        <f t="shared" si="43"/>
        <v>0</v>
      </c>
      <c r="AD99" s="289">
        <f t="shared" si="44"/>
        <v>0</v>
      </c>
      <c r="AE99" s="273">
        <f t="shared" si="45"/>
        <v>0</v>
      </c>
      <c r="AF99" s="289">
        <f t="shared" si="46"/>
        <v>0</v>
      </c>
      <c r="AG99" s="273">
        <f t="shared" si="47"/>
        <v>0</v>
      </c>
      <c r="AH99" s="268">
        <f t="shared" si="48"/>
        <v>0.8441558441558441</v>
      </c>
      <c r="AI99" s="252">
        <f t="shared" si="49"/>
        <v>0.2765957446808511</v>
      </c>
    </row>
    <row r="100" spans="1:35" ht="12.75">
      <c r="A100" s="48">
        <v>6</v>
      </c>
      <c r="B100" s="25" t="s">
        <v>276</v>
      </c>
      <c r="C100" s="27">
        <v>1909</v>
      </c>
      <c r="D100" s="65">
        <f t="shared" si="59"/>
        <v>301.42105263157896</v>
      </c>
      <c r="E100" s="56">
        <f t="shared" si="60"/>
        <v>1607.578947368421</v>
      </c>
      <c r="F100" s="77">
        <v>38</v>
      </c>
      <c r="G100" s="26">
        <v>6</v>
      </c>
      <c r="H100" s="26">
        <v>32</v>
      </c>
      <c r="I100" s="110">
        <v>8</v>
      </c>
      <c r="J100" s="26">
        <v>16</v>
      </c>
      <c r="K100" s="116">
        <f t="shared" si="50"/>
        <v>24</v>
      </c>
      <c r="L100" s="110">
        <v>5</v>
      </c>
      <c r="M100" s="77">
        <v>20</v>
      </c>
      <c r="N100" s="116">
        <f t="shared" si="51"/>
        <v>25</v>
      </c>
      <c r="O100" s="110"/>
      <c r="P100" s="26"/>
      <c r="Q100" s="116">
        <f t="shared" si="52"/>
        <v>0</v>
      </c>
      <c r="R100" s="229"/>
      <c r="S100" s="229"/>
      <c r="T100" s="229"/>
      <c r="U100" s="208">
        <f t="shared" si="61"/>
        <v>98</v>
      </c>
      <c r="V100" s="247">
        <f t="shared" si="36"/>
        <v>1.2572027239392352</v>
      </c>
      <c r="W100" s="273">
        <f t="shared" si="37"/>
        <v>0.631578947368421</v>
      </c>
      <c r="X100" s="289">
        <f t="shared" si="38"/>
        <v>1.3095861707700367</v>
      </c>
      <c r="Y100" s="273">
        <f t="shared" si="39"/>
        <v>0.6578947368421053</v>
      </c>
      <c r="Z100" s="289">
        <f t="shared" si="40"/>
        <v>0</v>
      </c>
      <c r="AA100" s="273">
        <f t="shared" si="41"/>
        <v>0</v>
      </c>
      <c r="AB100" s="289">
        <f t="shared" si="42"/>
        <v>0</v>
      </c>
      <c r="AC100" s="273">
        <f t="shared" si="43"/>
        <v>0</v>
      </c>
      <c r="AD100" s="289">
        <f t="shared" si="44"/>
        <v>0</v>
      </c>
      <c r="AE100" s="273">
        <f t="shared" si="45"/>
        <v>0</v>
      </c>
      <c r="AF100" s="289">
        <f t="shared" si="46"/>
        <v>0</v>
      </c>
      <c r="AG100" s="273">
        <f t="shared" si="47"/>
        <v>0</v>
      </c>
      <c r="AH100" s="268">
        <f t="shared" si="48"/>
        <v>5.133577789418544</v>
      </c>
      <c r="AI100" s="252">
        <f t="shared" si="49"/>
        <v>2.5789473684210527</v>
      </c>
    </row>
    <row r="101" spans="1:35" ht="12.75">
      <c r="A101" s="48">
        <v>6</v>
      </c>
      <c r="B101" s="25" t="s">
        <v>189</v>
      </c>
      <c r="C101" s="27">
        <v>888</v>
      </c>
      <c r="D101" s="65">
        <f t="shared" si="59"/>
        <v>559.1111111111111</v>
      </c>
      <c r="E101" s="56">
        <f t="shared" si="60"/>
        <v>328.88888888888886</v>
      </c>
      <c r="F101" s="77">
        <v>27</v>
      </c>
      <c r="G101" s="26">
        <v>17</v>
      </c>
      <c r="H101" s="26">
        <v>10</v>
      </c>
      <c r="I101" s="110">
        <v>3</v>
      </c>
      <c r="J101" s="26"/>
      <c r="K101" s="116">
        <f t="shared" si="50"/>
        <v>3</v>
      </c>
      <c r="L101" s="110">
        <v>14</v>
      </c>
      <c r="M101" s="77"/>
      <c r="N101" s="116">
        <f t="shared" si="51"/>
        <v>14</v>
      </c>
      <c r="O101" s="110"/>
      <c r="P101" s="26"/>
      <c r="Q101" s="116">
        <f t="shared" si="52"/>
        <v>0</v>
      </c>
      <c r="R101" s="229"/>
      <c r="S101" s="229">
        <v>2</v>
      </c>
      <c r="T101" s="229"/>
      <c r="U101" s="208">
        <f t="shared" si="61"/>
        <v>36</v>
      </c>
      <c r="V101" s="247">
        <f t="shared" si="36"/>
        <v>0.33783783783783783</v>
      </c>
      <c r="W101" s="273">
        <f t="shared" si="37"/>
        <v>0.1111111111111111</v>
      </c>
      <c r="X101" s="289">
        <f t="shared" si="38"/>
        <v>1.5765765765765765</v>
      </c>
      <c r="Y101" s="273">
        <f t="shared" si="39"/>
        <v>0.5185185185185185</v>
      </c>
      <c r="Z101" s="289">
        <f t="shared" si="40"/>
        <v>0</v>
      </c>
      <c r="AA101" s="273">
        <f t="shared" si="41"/>
        <v>0</v>
      </c>
      <c r="AB101" s="289">
        <f t="shared" si="42"/>
        <v>0</v>
      </c>
      <c r="AC101" s="273">
        <f t="shared" si="43"/>
        <v>0</v>
      </c>
      <c r="AD101" s="289">
        <f t="shared" si="44"/>
        <v>0.22522522522522523</v>
      </c>
      <c r="AE101" s="273">
        <f t="shared" si="45"/>
        <v>0.07407407407407407</v>
      </c>
      <c r="AF101" s="289">
        <f t="shared" si="46"/>
        <v>0</v>
      </c>
      <c r="AG101" s="273">
        <f t="shared" si="47"/>
        <v>0</v>
      </c>
      <c r="AH101" s="268">
        <f t="shared" si="48"/>
        <v>4.054054054054054</v>
      </c>
      <c r="AI101" s="252">
        <f t="shared" si="49"/>
        <v>1.3333333333333333</v>
      </c>
    </row>
    <row r="102" spans="1:35" ht="12.75">
      <c r="A102" s="48">
        <v>6</v>
      </c>
      <c r="B102" s="25" t="s">
        <v>190</v>
      </c>
      <c r="C102" s="27">
        <v>888</v>
      </c>
      <c r="D102" s="65">
        <f t="shared" si="59"/>
        <v>648.9230769230769</v>
      </c>
      <c r="E102" s="56">
        <f t="shared" si="60"/>
        <v>888</v>
      </c>
      <c r="F102" s="77">
        <v>26</v>
      </c>
      <c r="G102" s="26">
        <v>19</v>
      </c>
      <c r="H102" s="26">
        <v>26</v>
      </c>
      <c r="I102" s="110"/>
      <c r="J102" s="26">
        <v>6</v>
      </c>
      <c r="K102" s="116">
        <f t="shared" si="50"/>
        <v>6</v>
      </c>
      <c r="L102" s="110"/>
      <c r="M102" s="77">
        <v>3</v>
      </c>
      <c r="N102" s="116">
        <f t="shared" si="51"/>
        <v>3</v>
      </c>
      <c r="O102" s="110"/>
      <c r="P102" s="26"/>
      <c r="Q102" s="116">
        <f t="shared" si="52"/>
        <v>0</v>
      </c>
      <c r="R102" s="229"/>
      <c r="S102" s="229">
        <v>8</v>
      </c>
      <c r="T102" s="229"/>
      <c r="U102" s="208">
        <f t="shared" si="61"/>
        <v>26</v>
      </c>
      <c r="V102" s="247">
        <f t="shared" si="36"/>
        <v>0.6756756756756757</v>
      </c>
      <c r="W102" s="273">
        <f t="shared" si="37"/>
        <v>0.23076923076923078</v>
      </c>
      <c r="X102" s="289">
        <f t="shared" si="38"/>
        <v>0.33783783783783783</v>
      </c>
      <c r="Y102" s="273">
        <f t="shared" si="39"/>
        <v>0.11538461538461539</v>
      </c>
      <c r="Z102" s="289">
        <f t="shared" si="40"/>
        <v>0</v>
      </c>
      <c r="AA102" s="273">
        <f t="shared" si="41"/>
        <v>0</v>
      </c>
      <c r="AB102" s="289">
        <f t="shared" si="42"/>
        <v>0</v>
      </c>
      <c r="AC102" s="273">
        <f t="shared" si="43"/>
        <v>0</v>
      </c>
      <c r="AD102" s="289">
        <f t="shared" si="44"/>
        <v>0.9009009009009009</v>
      </c>
      <c r="AE102" s="273">
        <f t="shared" si="45"/>
        <v>0.3076923076923077</v>
      </c>
      <c r="AF102" s="289">
        <f t="shared" si="46"/>
        <v>0</v>
      </c>
      <c r="AG102" s="273">
        <f t="shared" si="47"/>
        <v>0</v>
      </c>
      <c r="AH102" s="268">
        <f t="shared" si="48"/>
        <v>2.9279279279279278</v>
      </c>
      <c r="AI102" s="252">
        <f t="shared" si="49"/>
        <v>1</v>
      </c>
    </row>
    <row r="103" spans="1:35" ht="12.75">
      <c r="A103" s="48">
        <v>6</v>
      </c>
      <c r="B103" s="25" t="s">
        <v>191</v>
      </c>
      <c r="C103" s="27">
        <v>5572</v>
      </c>
      <c r="D103" s="65">
        <f t="shared" si="59"/>
        <v>993.0297029702971</v>
      </c>
      <c r="E103" s="56">
        <f t="shared" si="60"/>
        <v>5240.990099009901</v>
      </c>
      <c r="F103" s="77">
        <v>101</v>
      </c>
      <c r="G103" s="26">
        <v>18</v>
      </c>
      <c r="H103" s="26">
        <v>95</v>
      </c>
      <c r="I103" s="110"/>
      <c r="J103" s="26">
        <v>8</v>
      </c>
      <c r="K103" s="116">
        <f t="shared" si="50"/>
        <v>8</v>
      </c>
      <c r="L103" s="110"/>
      <c r="M103" s="77">
        <v>6</v>
      </c>
      <c r="N103" s="116">
        <f t="shared" si="51"/>
        <v>6</v>
      </c>
      <c r="O103" s="110"/>
      <c r="P103" s="26"/>
      <c r="Q103" s="116">
        <f t="shared" si="52"/>
        <v>0</v>
      </c>
      <c r="R103" s="229"/>
      <c r="S103" s="229"/>
      <c r="T103" s="229"/>
      <c r="U103" s="208">
        <f t="shared" si="61"/>
        <v>28</v>
      </c>
      <c r="V103" s="247">
        <f t="shared" si="36"/>
        <v>0.14357501794687724</v>
      </c>
      <c r="W103" s="273">
        <f t="shared" si="37"/>
        <v>0.07920792079207921</v>
      </c>
      <c r="X103" s="289">
        <f t="shared" si="38"/>
        <v>0.10768126346015792</v>
      </c>
      <c r="Y103" s="273">
        <f t="shared" si="39"/>
        <v>0.0594059405940594</v>
      </c>
      <c r="Z103" s="289">
        <f t="shared" si="40"/>
        <v>0</v>
      </c>
      <c r="AA103" s="273">
        <f t="shared" si="41"/>
        <v>0</v>
      </c>
      <c r="AB103" s="289">
        <f t="shared" si="42"/>
        <v>0</v>
      </c>
      <c r="AC103" s="273">
        <f t="shared" si="43"/>
        <v>0</v>
      </c>
      <c r="AD103" s="289">
        <f t="shared" si="44"/>
        <v>0</v>
      </c>
      <c r="AE103" s="273">
        <f t="shared" si="45"/>
        <v>0</v>
      </c>
      <c r="AF103" s="289">
        <f t="shared" si="46"/>
        <v>0</v>
      </c>
      <c r="AG103" s="273">
        <f t="shared" si="47"/>
        <v>0</v>
      </c>
      <c r="AH103" s="268">
        <f t="shared" si="48"/>
        <v>0.5025125628140703</v>
      </c>
      <c r="AI103" s="252">
        <f t="shared" si="49"/>
        <v>0.27722772277227725</v>
      </c>
    </row>
    <row r="104" spans="1:35" ht="12.75">
      <c r="A104" s="48">
        <v>6</v>
      </c>
      <c r="B104" s="25" t="s">
        <v>192</v>
      </c>
      <c r="C104" s="27">
        <v>2945</v>
      </c>
      <c r="D104" s="65">
        <f t="shared" si="59"/>
        <v>0</v>
      </c>
      <c r="E104" s="56">
        <f t="shared" si="60"/>
        <v>2945</v>
      </c>
      <c r="F104" s="77">
        <v>57</v>
      </c>
      <c r="G104" s="26"/>
      <c r="H104" s="26">
        <v>57</v>
      </c>
      <c r="I104" s="110"/>
      <c r="J104" s="26">
        <v>15</v>
      </c>
      <c r="K104" s="116">
        <f t="shared" si="50"/>
        <v>15</v>
      </c>
      <c r="L104" s="110"/>
      <c r="M104" s="77">
        <v>6</v>
      </c>
      <c r="N104" s="116">
        <f t="shared" si="51"/>
        <v>6</v>
      </c>
      <c r="O104" s="110"/>
      <c r="P104" s="26"/>
      <c r="Q104" s="116">
        <f t="shared" si="52"/>
        <v>0</v>
      </c>
      <c r="R104" s="229"/>
      <c r="S104" s="229"/>
      <c r="T104" s="229"/>
      <c r="U104" s="208">
        <f t="shared" si="61"/>
        <v>42</v>
      </c>
      <c r="V104" s="247">
        <f t="shared" si="36"/>
        <v>0.5093378607809848</v>
      </c>
      <c r="W104" s="273">
        <f t="shared" si="37"/>
        <v>0.2631578947368421</v>
      </c>
      <c r="X104" s="289">
        <f t="shared" si="38"/>
        <v>0.20373514431239387</v>
      </c>
      <c r="Y104" s="273">
        <f t="shared" si="39"/>
        <v>0.10526315789473684</v>
      </c>
      <c r="Z104" s="289">
        <f t="shared" si="40"/>
        <v>0</v>
      </c>
      <c r="AA104" s="273">
        <f t="shared" si="41"/>
        <v>0</v>
      </c>
      <c r="AB104" s="289">
        <f t="shared" si="42"/>
        <v>0</v>
      </c>
      <c r="AC104" s="273">
        <f t="shared" si="43"/>
        <v>0</v>
      </c>
      <c r="AD104" s="289">
        <f t="shared" si="44"/>
        <v>0</v>
      </c>
      <c r="AE104" s="273">
        <f t="shared" si="45"/>
        <v>0</v>
      </c>
      <c r="AF104" s="289">
        <f t="shared" si="46"/>
        <v>0</v>
      </c>
      <c r="AG104" s="273">
        <f t="shared" si="47"/>
        <v>0</v>
      </c>
      <c r="AH104" s="268">
        <f t="shared" si="48"/>
        <v>1.4261460101867571</v>
      </c>
      <c r="AI104" s="252">
        <f t="shared" si="49"/>
        <v>0.7368421052631579</v>
      </c>
    </row>
    <row r="105" spans="1:35" ht="12.75">
      <c r="A105" s="48">
        <v>6</v>
      </c>
      <c r="B105" s="25" t="s">
        <v>275</v>
      </c>
      <c r="C105" s="27">
        <v>6338</v>
      </c>
      <c r="D105" s="65">
        <f t="shared" si="59"/>
        <v>3239.4222222222224</v>
      </c>
      <c r="E105" s="56">
        <f t="shared" si="60"/>
        <v>6338</v>
      </c>
      <c r="F105" s="77">
        <v>135</v>
      </c>
      <c r="G105" s="26">
        <v>69</v>
      </c>
      <c r="H105" s="26">
        <v>135</v>
      </c>
      <c r="I105" s="110"/>
      <c r="J105" s="26">
        <v>21</v>
      </c>
      <c r="K105" s="116">
        <f t="shared" si="50"/>
        <v>21</v>
      </c>
      <c r="L105" s="110"/>
      <c r="M105" s="77">
        <v>13</v>
      </c>
      <c r="N105" s="116">
        <f t="shared" si="51"/>
        <v>13</v>
      </c>
      <c r="O105" s="110"/>
      <c r="P105" s="26">
        <v>2</v>
      </c>
      <c r="Q105" s="116">
        <f t="shared" si="52"/>
        <v>2</v>
      </c>
      <c r="R105" s="229">
        <v>5</v>
      </c>
      <c r="S105" s="229"/>
      <c r="T105" s="229"/>
      <c r="U105" s="208">
        <f t="shared" si="61"/>
        <v>77</v>
      </c>
      <c r="V105" s="247">
        <f t="shared" si="36"/>
        <v>0.33133480593247083</v>
      </c>
      <c r="W105" s="273">
        <f t="shared" si="37"/>
        <v>0.15555555555555556</v>
      </c>
      <c r="X105" s="289">
        <f t="shared" si="38"/>
        <v>0.20511202272010098</v>
      </c>
      <c r="Y105" s="273">
        <f t="shared" si="39"/>
        <v>0.0962962962962963</v>
      </c>
      <c r="Z105" s="289">
        <f t="shared" si="40"/>
        <v>0.03155569580309246</v>
      </c>
      <c r="AA105" s="273">
        <f t="shared" si="41"/>
        <v>0.014814814814814815</v>
      </c>
      <c r="AB105" s="289">
        <f t="shared" si="42"/>
        <v>0.07888923950773115</v>
      </c>
      <c r="AC105" s="273">
        <f t="shared" si="43"/>
        <v>0.037037037037037035</v>
      </c>
      <c r="AD105" s="289">
        <f t="shared" si="44"/>
        <v>0</v>
      </c>
      <c r="AE105" s="273">
        <f t="shared" si="45"/>
        <v>0</v>
      </c>
      <c r="AF105" s="289">
        <f t="shared" si="46"/>
        <v>0</v>
      </c>
      <c r="AG105" s="273">
        <f t="shared" si="47"/>
        <v>0</v>
      </c>
      <c r="AH105" s="268">
        <f t="shared" si="48"/>
        <v>1.2148942884190597</v>
      </c>
      <c r="AI105" s="252">
        <f t="shared" si="49"/>
        <v>0.5703703703703704</v>
      </c>
    </row>
    <row r="106" spans="1:35" ht="12.75">
      <c r="A106" s="48">
        <v>6</v>
      </c>
      <c r="B106" s="25" t="s">
        <v>274</v>
      </c>
      <c r="C106" s="27">
        <v>2056</v>
      </c>
      <c r="D106" s="65">
        <f t="shared" si="59"/>
        <v>1067.5384615384617</v>
      </c>
      <c r="E106" s="56">
        <f t="shared" si="60"/>
        <v>988.4615384615385</v>
      </c>
      <c r="F106" s="77">
        <v>52</v>
      </c>
      <c r="G106" s="26">
        <v>27</v>
      </c>
      <c r="H106" s="26">
        <v>25</v>
      </c>
      <c r="I106" s="110">
        <v>13</v>
      </c>
      <c r="J106" s="26">
        <v>3</v>
      </c>
      <c r="K106" s="116">
        <f t="shared" si="50"/>
        <v>16</v>
      </c>
      <c r="L106" s="110">
        <v>9</v>
      </c>
      <c r="M106" s="77">
        <v>13</v>
      </c>
      <c r="N106" s="116">
        <f t="shared" si="51"/>
        <v>22</v>
      </c>
      <c r="O106" s="110"/>
      <c r="P106" s="26"/>
      <c r="Q106" s="116">
        <f t="shared" si="52"/>
        <v>0</v>
      </c>
      <c r="R106" s="229"/>
      <c r="S106" s="229"/>
      <c r="T106" s="229"/>
      <c r="U106" s="208">
        <f t="shared" si="61"/>
        <v>76</v>
      </c>
      <c r="V106" s="247">
        <f t="shared" si="36"/>
        <v>0.7782101167315175</v>
      </c>
      <c r="W106" s="273">
        <f t="shared" si="37"/>
        <v>0.3076923076923077</v>
      </c>
      <c r="X106" s="289">
        <f t="shared" si="38"/>
        <v>1.0700389105058365</v>
      </c>
      <c r="Y106" s="273">
        <f t="shared" si="39"/>
        <v>0.4230769230769231</v>
      </c>
      <c r="Z106" s="289">
        <f t="shared" si="40"/>
        <v>0</v>
      </c>
      <c r="AA106" s="273">
        <f t="shared" si="41"/>
        <v>0</v>
      </c>
      <c r="AB106" s="289">
        <f t="shared" si="42"/>
        <v>0</v>
      </c>
      <c r="AC106" s="273">
        <f t="shared" si="43"/>
        <v>0</v>
      </c>
      <c r="AD106" s="289">
        <f t="shared" si="44"/>
        <v>0</v>
      </c>
      <c r="AE106" s="273">
        <f t="shared" si="45"/>
        <v>0</v>
      </c>
      <c r="AF106" s="289">
        <f t="shared" si="46"/>
        <v>0</v>
      </c>
      <c r="AG106" s="273">
        <f t="shared" si="47"/>
        <v>0</v>
      </c>
      <c r="AH106" s="268">
        <f t="shared" si="48"/>
        <v>3.6964980544747084</v>
      </c>
      <c r="AI106" s="252">
        <f t="shared" si="49"/>
        <v>1.4615384615384615</v>
      </c>
    </row>
    <row r="107" spans="1:35" ht="12.75">
      <c r="A107" s="48">
        <v>6</v>
      </c>
      <c r="B107" s="25" t="s">
        <v>193</v>
      </c>
      <c r="C107" s="27">
        <v>3604</v>
      </c>
      <c r="D107" s="65">
        <f t="shared" si="59"/>
        <v>1709.5897435897436</v>
      </c>
      <c r="E107" s="56">
        <f t="shared" si="60"/>
        <v>1432.3589743589744</v>
      </c>
      <c r="F107" s="77">
        <v>78</v>
      </c>
      <c r="G107" s="26">
        <v>37</v>
      </c>
      <c r="H107" s="26">
        <v>31</v>
      </c>
      <c r="I107" s="110"/>
      <c r="J107" s="26"/>
      <c r="K107" s="116">
        <f t="shared" si="50"/>
        <v>0</v>
      </c>
      <c r="L107" s="110">
        <v>10</v>
      </c>
      <c r="M107" s="77">
        <v>3</v>
      </c>
      <c r="N107" s="116">
        <f t="shared" si="51"/>
        <v>13</v>
      </c>
      <c r="O107" s="110">
        <v>6</v>
      </c>
      <c r="P107" s="26">
        <v>4</v>
      </c>
      <c r="Q107" s="116">
        <f t="shared" si="52"/>
        <v>10</v>
      </c>
      <c r="R107" s="229"/>
      <c r="S107" s="229"/>
      <c r="T107" s="229"/>
      <c r="U107" s="208">
        <f t="shared" si="61"/>
        <v>46</v>
      </c>
      <c r="V107" s="247">
        <f t="shared" si="36"/>
        <v>0</v>
      </c>
      <c r="W107" s="273">
        <f t="shared" si="37"/>
        <v>0</v>
      </c>
      <c r="X107" s="289">
        <f t="shared" si="38"/>
        <v>0.3607103218645949</v>
      </c>
      <c r="Y107" s="273">
        <f t="shared" si="39"/>
        <v>0.16666666666666666</v>
      </c>
      <c r="Z107" s="289">
        <f t="shared" si="40"/>
        <v>0.27746947835738067</v>
      </c>
      <c r="AA107" s="273">
        <f t="shared" si="41"/>
        <v>0.1282051282051282</v>
      </c>
      <c r="AB107" s="289">
        <f t="shared" si="42"/>
        <v>0</v>
      </c>
      <c r="AC107" s="273">
        <f t="shared" si="43"/>
        <v>0</v>
      </c>
      <c r="AD107" s="289">
        <f t="shared" si="44"/>
        <v>0</v>
      </c>
      <c r="AE107" s="273">
        <f t="shared" si="45"/>
        <v>0</v>
      </c>
      <c r="AF107" s="289">
        <f t="shared" si="46"/>
        <v>0</v>
      </c>
      <c r="AG107" s="273">
        <f t="shared" si="47"/>
        <v>0</v>
      </c>
      <c r="AH107" s="268">
        <f t="shared" si="48"/>
        <v>1.2763596004439512</v>
      </c>
      <c r="AI107" s="252">
        <f t="shared" si="49"/>
        <v>0.5897435897435898</v>
      </c>
    </row>
    <row r="108" spans="1:35" ht="12.75">
      <c r="A108" s="48">
        <v>6</v>
      </c>
      <c r="B108" s="25" t="s">
        <v>194</v>
      </c>
      <c r="C108" s="27">
        <v>2220</v>
      </c>
      <c r="D108" s="65">
        <f t="shared" si="59"/>
        <v>722.7906976744187</v>
      </c>
      <c r="E108" s="56">
        <f t="shared" si="60"/>
        <v>1497.2093023255813</v>
      </c>
      <c r="F108" s="77">
        <v>43</v>
      </c>
      <c r="G108" s="26">
        <v>14</v>
      </c>
      <c r="H108" s="26">
        <v>29</v>
      </c>
      <c r="I108" s="110">
        <v>6</v>
      </c>
      <c r="J108" s="26"/>
      <c r="K108" s="116">
        <f t="shared" si="50"/>
        <v>6</v>
      </c>
      <c r="L108" s="110">
        <v>5</v>
      </c>
      <c r="M108" s="77"/>
      <c r="N108" s="116">
        <f t="shared" si="51"/>
        <v>5</v>
      </c>
      <c r="O108" s="110"/>
      <c r="P108" s="26"/>
      <c r="Q108" s="116">
        <f t="shared" si="52"/>
        <v>0</v>
      </c>
      <c r="R108" s="229"/>
      <c r="S108" s="229"/>
      <c r="T108" s="229"/>
      <c r="U108" s="208">
        <f t="shared" si="61"/>
        <v>22</v>
      </c>
      <c r="V108" s="247">
        <f t="shared" si="36"/>
        <v>0.2702702702702703</v>
      </c>
      <c r="W108" s="273">
        <f t="shared" si="37"/>
        <v>0.13953488372093023</v>
      </c>
      <c r="X108" s="289">
        <f t="shared" si="38"/>
        <v>0.22522522522522523</v>
      </c>
      <c r="Y108" s="273">
        <f t="shared" si="39"/>
        <v>0.11627906976744186</v>
      </c>
      <c r="Z108" s="289">
        <f t="shared" si="40"/>
        <v>0</v>
      </c>
      <c r="AA108" s="273">
        <f t="shared" si="41"/>
        <v>0</v>
      </c>
      <c r="AB108" s="289">
        <f t="shared" si="42"/>
        <v>0</v>
      </c>
      <c r="AC108" s="273">
        <f t="shared" si="43"/>
        <v>0</v>
      </c>
      <c r="AD108" s="289">
        <f t="shared" si="44"/>
        <v>0</v>
      </c>
      <c r="AE108" s="273">
        <f t="shared" si="45"/>
        <v>0</v>
      </c>
      <c r="AF108" s="289">
        <f t="shared" si="46"/>
        <v>0</v>
      </c>
      <c r="AG108" s="273">
        <f t="shared" si="47"/>
        <v>0</v>
      </c>
      <c r="AH108" s="268">
        <f t="shared" si="48"/>
        <v>0.990990990990991</v>
      </c>
      <c r="AI108" s="252">
        <f t="shared" si="49"/>
        <v>0.5116279069767442</v>
      </c>
    </row>
    <row r="109" spans="1:35" ht="12.75">
      <c r="A109" s="48">
        <v>6</v>
      </c>
      <c r="B109" s="25" t="s">
        <v>195</v>
      </c>
      <c r="C109" s="27">
        <v>2722</v>
      </c>
      <c r="D109" s="65">
        <f t="shared" si="59"/>
        <v>680.5</v>
      </c>
      <c r="E109" s="56">
        <f t="shared" si="60"/>
        <v>2041.5</v>
      </c>
      <c r="F109" s="77">
        <v>48</v>
      </c>
      <c r="G109" s="26">
        <v>12</v>
      </c>
      <c r="H109" s="26">
        <v>36</v>
      </c>
      <c r="I109" s="110">
        <v>6</v>
      </c>
      <c r="J109" s="26">
        <v>23</v>
      </c>
      <c r="K109" s="116">
        <f t="shared" si="50"/>
        <v>29</v>
      </c>
      <c r="L109" s="110">
        <v>7</v>
      </c>
      <c r="M109" s="77">
        <v>10</v>
      </c>
      <c r="N109" s="116">
        <f t="shared" si="51"/>
        <v>17</v>
      </c>
      <c r="O109" s="110"/>
      <c r="P109" s="26"/>
      <c r="Q109" s="116">
        <f t="shared" si="52"/>
        <v>0</v>
      </c>
      <c r="R109" s="229"/>
      <c r="S109" s="229"/>
      <c r="T109" s="229"/>
      <c r="U109" s="208">
        <f t="shared" si="61"/>
        <v>92</v>
      </c>
      <c r="V109" s="247">
        <f t="shared" si="36"/>
        <v>1.0653930933137399</v>
      </c>
      <c r="W109" s="273">
        <f t="shared" si="37"/>
        <v>0.6041666666666666</v>
      </c>
      <c r="X109" s="289">
        <f t="shared" si="38"/>
        <v>0.6245407788390889</v>
      </c>
      <c r="Y109" s="273">
        <f t="shared" si="39"/>
        <v>0.3541666666666667</v>
      </c>
      <c r="Z109" s="289">
        <f t="shared" si="40"/>
        <v>0</v>
      </c>
      <c r="AA109" s="273">
        <f t="shared" si="41"/>
        <v>0</v>
      </c>
      <c r="AB109" s="289">
        <f t="shared" si="42"/>
        <v>0</v>
      </c>
      <c r="AC109" s="273">
        <f t="shared" si="43"/>
        <v>0</v>
      </c>
      <c r="AD109" s="289">
        <f t="shared" si="44"/>
        <v>0</v>
      </c>
      <c r="AE109" s="273">
        <f t="shared" si="45"/>
        <v>0</v>
      </c>
      <c r="AF109" s="289">
        <f t="shared" si="46"/>
        <v>0</v>
      </c>
      <c r="AG109" s="273">
        <f t="shared" si="47"/>
        <v>0</v>
      </c>
      <c r="AH109" s="268">
        <f t="shared" si="48"/>
        <v>3.3798677443056575</v>
      </c>
      <c r="AI109" s="252">
        <f t="shared" si="49"/>
        <v>1.9166666666666667</v>
      </c>
    </row>
    <row r="110" spans="1:35" ht="12.75">
      <c r="A110" s="52">
        <v>6</v>
      </c>
      <c r="B110" s="29" t="s">
        <v>196</v>
      </c>
      <c r="C110" s="31">
        <v>1021.99</v>
      </c>
      <c r="D110" s="66"/>
      <c r="E110" s="67"/>
      <c r="F110" s="82">
        <v>6</v>
      </c>
      <c r="G110" s="30"/>
      <c r="H110" s="30">
        <v>6</v>
      </c>
      <c r="I110" s="162"/>
      <c r="J110" s="30"/>
      <c r="K110" s="124">
        <f t="shared" si="50"/>
        <v>0</v>
      </c>
      <c r="L110" s="162"/>
      <c r="M110" s="82"/>
      <c r="N110" s="124">
        <f t="shared" si="51"/>
        <v>0</v>
      </c>
      <c r="O110" s="162"/>
      <c r="P110" s="30"/>
      <c r="Q110" s="124">
        <f t="shared" si="52"/>
        <v>0</v>
      </c>
      <c r="R110" s="234"/>
      <c r="S110" s="234"/>
      <c r="T110" s="234"/>
      <c r="U110" s="210">
        <f t="shared" si="61"/>
        <v>0</v>
      </c>
      <c r="V110" s="249">
        <f t="shared" si="36"/>
        <v>0</v>
      </c>
      <c r="W110" s="279">
        <f t="shared" si="37"/>
        <v>0</v>
      </c>
      <c r="X110" s="290">
        <f t="shared" si="38"/>
        <v>0</v>
      </c>
      <c r="Y110" s="279">
        <f t="shared" si="39"/>
        <v>0</v>
      </c>
      <c r="Z110" s="290">
        <f t="shared" si="40"/>
        <v>0</v>
      </c>
      <c r="AA110" s="279">
        <f t="shared" si="41"/>
        <v>0</v>
      </c>
      <c r="AB110" s="290">
        <f t="shared" si="42"/>
        <v>0</v>
      </c>
      <c r="AC110" s="279">
        <f t="shared" si="43"/>
        <v>0</v>
      </c>
      <c r="AD110" s="290">
        <f t="shared" si="44"/>
        <v>0</v>
      </c>
      <c r="AE110" s="279">
        <f t="shared" si="45"/>
        <v>0</v>
      </c>
      <c r="AF110" s="290">
        <f t="shared" si="46"/>
        <v>0</v>
      </c>
      <c r="AG110" s="279">
        <f t="shared" si="47"/>
        <v>0</v>
      </c>
      <c r="AH110" s="269">
        <f t="shared" si="48"/>
        <v>0</v>
      </c>
      <c r="AI110" s="255">
        <f t="shared" si="49"/>
        <v>0</v>
      </c>
    </row>
    <row r="111" spans="1:35" s="12" customFormat="1" ht="13.5" thickBot="1">
      <c r="A111" s="17"/>
      <c r="B111" s="17"/>
      <c r="C111" s="10">
        <f aca="true" t="shared" si="62" ref="C111:H111">SUM(C97:C110)</f>
        <v>45299.99</v>
      </c>
      <c r="D111" s="10">
        <f t="shared" si="62"/>
        <v>16328.095460485438</v>
      </c>
      <c r="E111" s="10">
        <f t="shared" si="62"/>
        <v>31648.977824870784</v>
      </c>
      <c r="F111" s="6">
        <f t="shared" si="62"/>
        <v>934</v>
      </c>
      <c r="G111" s="6">
        <f t="shared" si="62"/>
        <v>341</v>
      </c>
      <c r="H111" s="6">
        <f t="shared" si="62"/>
        <v>674</v>
      </c>
      <c r="I111" s="163">
        <f aca="true" t="shared" si="63" ref="I111:U111">SUM(I97:I110)</f>
        <v>88</v>
      </c>
      <c r="J111" s="6">
        <f t="shared" si="63"/>
        <v>108</v>
      </c>
      <c r="K111" s="125">
        <f t="shared" si="63"/>
        <v>196</v>
      </c>
      <c r="L111" s="173">
        <f t="shared" si="63"/>
        <v>104</v>
      </c>
      <c r="M111" s="6">
        <f t="shared" si="63"/>
        <v>84</v>
      </c>
      <c r="N111" s="125">
        <f t="shared" si="63"/>
        <v>188</v>
      </c>
      <c r="O111" s="173">
        <f t="shared" si="63"/>
        <v>26</v>
      </c>
      <c r="P111" s="174">
        <f t="shared" si="63"/>
        <v>13</v>
      </c>
      <c r="Q111" s="169">
        <f t="shared" si="63"/>
        <v>39</v>
      </c>
      <c r="R111" s="235">
        <f t="shared" si="63"/>
        <v>5</v>
      </c>
      <c r="S111" s="235">
        <f t="shared" si="63"/>
        <v>10</v>
      </c>
      <c r="T111" s="235">
        <f t="shared" si="63"/>
        <v>0</v>
      </c>
      <c r="U111" s="86">
        <f t="shared" si="63"/>
        <v>861</v>
      </c>
      <c r="V111" s="250">
        <f t="shared" si="36"/>
        <v>0.4326711771901054</v>
      </c>
      <c r="W111" s="280">
        <f t="shared" si="37"/>
        <v>0.20985010706638116</v>
      </c>
      <c r="X111" s="291">
        <f t="shared" si="38"/>
        <v>0.4150111291415296</v>
      </c>
      <c r="Y111" s="280">
        <f t="shared" si="39"/>
        <v>0.2012847965738758</v>
      </c>
      <c r="Z111" s="291">
        <f t="shared" si="40"/>
        <v>0.08609273423680668</v>
      </c>
      <c r="AA111" s="280">
        <f t="shared" si="41"/>
        <v>0.0417558886509636</v>
      </c>
      <c r="AB111" s="291">
        <f t="shared" si="42"/>
        <v>0.01103753003035983</v>
      </c>
      <c r="AC111" s="280">
        <f t="shared" si="43"/>
        <v>0.0053533190578158455</v>
      </c>
      <c r="AD111" s="291">
        <f t="shared" si="44"/>
        <v>0.02207506006071966</v>
      </c>
      <c r="AE111" s="280">
        <f t="shared" si="45"/>
        <v>0.010706638115631691</v>
      </c>
      <c r="AF111" s="291">
        <f t="shared" si="46"/>
        <v>0</v>
      </c>
      <c r="AG111" s="280">
        <f t="shared" si="47"/>
        <v>0</v>
      </c>
      <c r="AH111" s="270">
        <f t="shared" si="48"/>
        <v>1.900662671227963</v>
      </c>
      <c r="AI111" s="256">
        <f t="shared" si="49"/>
        <v>0.9218415417558886</v>
      </c>
    </row>
    <row r="112" spans="1:35" ht="12.75">
      <c r="A112" s="51">
        <v>7</v>
      </c>
      <c r="B112" s="22" t="s">
        <v>36</v>
      </c>
      <c r="C112" s="24">
        <v>402</v>
      </c>
      <c r="D112" s="63">
        <f>C112-E112</f>
        <v>185.53846153846155</v>
      </c>
      <c r="E112" s="64">
        <f aca="true" t="shared" si="64" ref="E112:E129">(C112/F112)*H112</f>
        <v>216.46153846153845</v>
      </c>
      <c r="F112" s="81">
        <v>13</v>
      </c>
      <c r="G112" s="23">
        <v>6</v>
      </c>
      <c r="H112" s="23">
        <v>7</v>
      </c>
      <c r="I112" s="161">
        <v>6</v>
      </c>
      <c r="J112" s="23">
        <v>2</v>
      </c>
      <c r="K112" s="123">
        <f t="shared" si="50"/>
        <v>8</v>
      </c>
      <c r="L112" s="161">
        <v>6</v>
      </c>
      <c r="M112" s="81">
        <v>3</v>
      </c>
      <c r="N112" s="123">
        <f t="shared" si="51"/>
        <v>9</v>
      </c>
      <c r="O112" s="161"/>
      <c r="P112" s="23"/>
      <c r="Q112" s="123">
        <f t="shared" si="52"/>
        <v>0</v>
      </c>
      <c r="R112" s="233"/>
      <c r="S112" s="233"/>
      <c r="T112" s="233"/>
      <c r="U112" s="209">
        <f aca="true" t="shared" si="65" ref="U112:U131">SUM(I112:S112)</f>
        <v>34</v>
      </c>
      <c r="V112" s="248">
        <f t="shared" si="36"/>
        <v>1.9900497512437811</v>
      </c>
      <c r="W112" s="278">
        <f t="shared" si="37"/>
        <v>0.6153846153846154</v>
      </c>
      <c r="X112" s="288">
        <f t="shared" si="38"/>
        <v>2.2388059701492535</v>
      </c>
      <c r="Y112" s="278">
        <f t="shared" si="39"/>
        <v>0.6923076923076923</v>
      </c>
      <c r="Z112" s="288">
        <f t="shared" si="40"/>
        <v>0</v>
      </c>
      <c r="AA112" s="278">
        <f t="shared" si="41"/>
        <v>0</v>
      </c>
      <c r="AB112" s="288">
        <f t="shared" si="42"/>
        <v>0</v>
      </c>
      <c r="AC112" s="278">
        <f t="shared" si="43"/>
        <v>0</v>
      </c>
      <c r="AD112" s="288">
        <f t="shared" si="44"/>
        <v>0</v>
      </c>
      <c r="AE112" s="278">
        <f t="shared" si="45"/>
        <v>0</v>
      </c>
      <c r="AF112" s="288">
        <f t="shared" si="46"/>
        <v>0</v>
      </c>
      <c r="AG112" s="278">
        <f t="shared" si="47"/>
        <v>0</v>
      </c>
      <c r="AH112" s="267">
        <f t="shared" si="48"/>
        <v>8.45771144278607</v>
      </c>
      <c r="AI112" s="254">
        <f t="shared" si="49"/>
        <v>2.6153846153846154</v>
      </c>
    </row>
    <row r="113" spans="1:35" ht="12.75">
      <c r="A113" s="48">
        <v>7</v>
      </c>
      <c r="B113" s="25" t="s">
        <v>37</v>
      </c>
      <c r="C113" s="27">
        <v>331</v>
      </c>
      <c r="D113" s="65">
        <f aca="true" t="shared" si="66" ref="D113:D128">C113-E113</f>
        <v>331</v>
      </c>
      <c r="E113" s="56">
        <f t="shared" si="64"/>
        <v>0</v>
      </c>
      <c r="F113" s="77">
        <v>13</v>
      </c>
      <c r="G113" s="26">
        <v>13</v>
      </c>
      <c r="H113" s="26"/>
      <c r="I113" s="110">
        <v>11</v>
      </c>
      <c r="J113" s="26"/>
      <c r="K113" s="116">
        <f t="shared" si="50"/>
        <v>11</v>
      </c>
      <c r="L113" s="110">
        <v>8</v>
      </c>
      <c r="M113" s="77"/>
      <c r="N113" s="116">
        <f t="shared" si="51"/>
        <v>8</v>
      </c>
      <c r="O113" s="110"/>
      <c r="P113" s="26"/>
      <c r="Q113" s="116">
        <f t="shared" si="52"/>
        <v>0</v>
      </c>
      <c r="R113" s="229"/>
      <c r="S113" s="229"/>
      <c r="T113" s="229"/>
      <c r="U113" s="208">
        <f t="shared" si="65"/>
        <v>38</v>
      </c>
      <c r="V113" s="247">
        <f t="shared" si="36"/>
        <v>3.3232628398791544</v>
      </c>
      <c r="W113" s="273">
        <f t="shared" si="37"/>
        <v>0.8461538461538461</v>
      </c>
      <c r="X113" s="289">
        <f t="shared" si="38"/>
        <v>2.416918429003021</v>
      </c>
      <c r="Y113" s="273">
        <f t="shared" si="39"/>
        <v>0.6153846153846154</v>
      </c>
      <c r="Z113" s="289">
        <f t="shared" si="40"/>
        <v>0</v>
      </c>
      <c r="AA113" s="273">
        <f t="shared" si="41"/>
        <v>0</v>
      </c>
      <c r="AB113" s="289">
        <f t="shared" si="42"/>
        <v>0</v>
      </c>
      <c r="AC113" s="273">
        <f t="shared" si="43"/>
        <v>0</v>
      </c>
      <c r="AD113" s="289">
        <f t="shared" si="44"/>
        <v>0</v>
      </c>
      <c r="AE113" s="273">
        <f t="shared" si="45"/>
        <v>0</v>
      </c>
      <c r="AF113" s="289">
        <f t="shared" si="46"/>
        <v>0</v>
      </c>
      <c r="AG113" s="273">
        <f t="shared" si="47"/>
        <v>0</v>
      </c>
      <c r="AH113" s="268">
        <f t="shared" si="48"/>
        <v>11.48036253776435</v>
      </c>
      <c r="AI113" s="252">
        <f t="shared" si="49"/>
        <v>2.923076923076923</v>
      </c>
    </row>
    <row r="114" spans="1:35" ht="12.75">
      <c r="A114" s="48">
        <v>7</v>
      </c>
      <c r="B114" s="25" t="s">
        <v>38</v>
      </c>
      <c r="C114" s="27">
        <v>1552</v>
      </c>
      <c r="D114" s="65">
        <f t="shared" si="66"/>
        <v>1552</v>
      </c>
      <c r="E114" s="56">
        <f t="shared" si="64"/>
        <v>0</v>
      </c>
      <c r="F114" s="77">
        <v>54</v>
      </c>
      <c r="G114" s="26">
        <v>41</v>
      </c>
      <c r="H114" s="26"/>
      <c r="I114" s="110">
        <v>19</v>
      </c>
      <c r="J114" s="26"/>
      <c r="K114" s="116">
        <f t="shared" si="50"/>
        <v>19</v>
      </c>
      <c r="L114" s="110">
        <v>22</v>
      </c>
      <c r="M114" s="77"/>
      <c r="N114" s="116">
        <f t="shared" si="51"/>
        <v>22</v>
      </c>
      <c r="O114" s="110"/>
      <c r="P114" s="26"/>
      <c r="Q114" s="116">
        <f t="shared" si="52"/>
        <v>0</v>
      </c>
      <c r="R114" s="229"/>
      <c r="S114" s="229"/>
      <c r="T114" s="229"/>
      <c r="U114" s="208">
        <f t="shared" si="65"/>
        <v>82</v>
      </c>
      <c r="V114" s="247">
        <f t="shared" si="36"/>
        <v>1.2242268041237114</v>
      </c>
      <c r="W114" s="273">
        <f t="shared" si="37"/>
        <v>0.35185185185185186</v>
      </c>
      <c r="X114" s="289">
        <f t="shared" si="38"/>
        <v>1.4175257731958764</v>
      </c>
      <c r="Y114" s="273">
        <f t="shared" si="39"/>
        <v>0.4074074074074074</v>
      </c>
      <c r="Z114" s="289">
        <f t="shared" si="40"/>
        <v>0</v>
      </c>
      <c r="AA114" s="273">
        <f t="shared" si="41"/>
        <v>0</v>
      </c>
      <c r="AB114" s="289">
        <f t="shared" si="42"/>
        <v>0</v>
      </c>
      <c r="AC114" s="273">
        <f t="shared" si="43"/>
        <v>0</v>
      </c>
      <c r="AD114" s="289">
        <f t="shared" si="44"/>
        <v>0</v>
      </c>
      <c r="AE114" s="273">
        <f t="shared" si="45"/>
        <v>0</v>
      </c>
      <c r="AF114" s="289">
        <f t="shared" si="46"/>
        <v>0</v>
      </c>
      <c r="AG114" s="273">
        <f t="shared" si="47"/>
        <v>0</v>
      </c>
      <c r="AH114" s="268">
        <f t="shared" si="48"/>
        <v>5.283505154639175</v>
      </c>
      <c r="AI114" s="252">
        <f t="shared" si="49"/>
        <v>1.5185185185185186</v>
      </c>
    </row>
    <row r="115" spans="1:35" ht="12.75">
      <c r="A115" s="48">
        <v>7</v>
      </c>
      <c r="B115" s="25" t="s">
        <v>39</v>
      </c>
      <c r="C115" s="27">
        <v>467</v>
      </c>
      <c r="D115" s="65">
        <f t="shared" si="66"/>
        <v>192.29411764705884</v>
      </c>
      <c r="E115" s="56">
        <f t="shared" si="64"/>
        <v>274.70588235294116</v>
      </c>
      <c r="F115" s="77">
        <v>17</v>
      </c>
      <c r="G115" s="26">
        <v>7</v>
      </c>
      <c r="H115" s="26">
        <v>10</v>
      </c>
      <c r="I115" s="110">
        <v>2</v>
      </c>
      <c r="J115" s="26">
        <v>6</v>
      </c>
      <c r="K115" s="116">
        <f t="shared" si="50"/>
        <v>8</v>
      </c>
      <c r="L115" s="110">
        <v>1</v>
      </c>
      <c r="M115" s="77">
        <v>5</v>
      </c>
      <c r="N115" s="116">
        <f t="shared" si="51"/>
        <v>6</v>
      </c>
      <c r="O115" s="110"/>
      <c r="P115" s="26"/>
      <c r="Q115" s="116">
        <f t="shared" si="52"/>
        <v>0</v>
      </c>
      <c r="R115" s="229"/>
      <c r="S115" s="229"/>
      <c r="T115" s="229"/>
      <c r="U115" s="208">
        <f t="shared" si="65"/>
        <v>28</v>
      </c>
      <c r="V115" s="247">
        <f t="shared" si="36"/>
        <v>1.7130620985010707</v>
      </c>
      <c r="W115" s="273">
        <f t="shared" si="37"/>
        <v>0.47058823529411764</v>
      </c>
      <c r="X115" s="289">
        <f t="shared" si="38"/>
        <v>1.284796573875803</v>
      </c>
      <c r="Y115" s="273">
        <f t="shared" si="39"/>
        <v>0.35294117647058826</v>
      </c>
      <c r="Z115" s="289">
        <f t="shared" si="40"/>
        <v>0</v>
      </c>
      <c r="AA115" s="273">
        <f t="shared" si="41"/>
        <v>0</v>
      </c>
      <c r="AB115" s="289">
        <f t="shared" si="42"/>
        <v>0</v>
      </c>
      <c r="AC115" s="273">
        <f t="shared" si="43"/>
        <v>0</v>
      </c>
      <c r="AD115" s="289">
        <f t="shared" si="44"/>
        <v>0</v>
      </c>
      <c r="AE115" s="273">
        <f t="shared" si="45"/>
        <v>0</v>
      </c>
      <c r="AF115" s="289">
        <f t="shared" si="46"/>
        <v>0</v>
      </c>
      <c r="AG115" s="273">
        <f t="shared" si="47"/>
        <v>0</v>
      </c>
      <c r="AH115" s="268">
        <f t="shared" si="48"/>
        <v>5.995717344753747</v>
      </c>
      <c r="AI115" s="252">
        <f t="shared" si="49"/>
        <v>1.6470588235294117</v>
      </c>
    </row>
    <row r="116" spans="1:35" ht="12.75">
      <c r="A116" s="48">
        <v>7</v>
      </c>
      <c r="B116" s="25" t="s">
        <v>40</v>
      </c>
      <c r="C116" s="27">
        <v>645</v>
      </c>
      <c r="D116" s="65">
        <f t="shared" si="66"/>
        <v>645</v>
      </c>
      <c r="E116" s="56">
        <f t="shared" si="64"/>
        <v>0</v>
      </c>
      <c r="F116" s="77">
        <v>21</v>
      </c>
      <c r="G116" s="26">
        <v>9</v>
      </c>
      <c r="H116" s="26"/>
      <c r="I116" s="110">
        <v>13</v>
      </c>
      <c r="J116" s="26"/>
      <c r="K116" s="116">
        <f t="shared" si="50"/>
        <v>13</v>
      </c>
      <c r="L116" s="110">
        <v>2</v>
      </c>
      <c r="M116" s="77"/>
      <c r="N116" s="116">
        <f t="shared" si="51"/>
        <v>2</v>
      </c>
      <c r="O116" s="110"/>
      <c r="P116" s="26"/>
      <c r="Q116" s="116">
        <f t="shared" si="52"/>
        <v>0</v>
      </c>
      <c r="R116" s="229"/>
      <c r="S116" s="229"/>
      <c r="T116" s="229"/>
      <c r="U116" s="208">
        <f t="shared" si="65"/>
        <v>30</v>
      </c>
      <c r="V116" s="247">
        <f t="shared" si="36"/>
        <v>2.0155038759689923</v>
      </c>
      <c r="W116" s="273">
        <f t="shared" si="37"/>
        <v>0.6190476190476191</v>
      </c>
      <c r="X116" s="289">
        <f t="shared" si="38"/>
        <v>0.31007751937984496</v>
      </c>
      <c r="Y116" s="273">
        <f t="shared" si="39"/>
        <v>0.09523809523809523</v>
      </c>
      <c r="Z116" s="289">
        <f t="shared" si="40"/>
        <v>0</v>
      </c>
      <c r="AA116" s="273">
        <f t="shared" si="41"/>
        <v>0</v>
      </c>
      <c r="AB116" s="289">
        <f t="shared" si="42"/>
        <v>0</v>
      </c>
      <c r="AC116" s="273">
        <f t="shared" si="43"/>
        <v>0</v>
      </c>
      <c r="AD116" s="289">
        <f t="shared" si="44"/>
        <v>0</v>
      </c>
      <c r="AE116" s="273">
        <f t="shared" si="45"/>
        <v>0</v>
      </c>
      <c r="AF116" s="289">
        <f t="shared" si="46"/>
        <v>0</v>
      </c>
      <c r="AG116" s="273">
        <f t="shared" si="47"/>
        <v>0</v>
      </c>
      <c r="AH116" s="268">
        <f t="shared" si="48"/>
        <v>4.651162790697675</v>
      </c>
      <c r="AI116" s="252">
        <f t="shared" si="49"/>
        <v>1.4285714285714286</v>
      </c>
    </row>
    <row r="117" spans="1:35" ht="12.75">
      <c r="A117" s="48">
        <v>7</v>
      </c>
      <c r="B117" s="25" t="s">
        <v>41</v>
      </c>
      <c r="C117" s="27">
        <v>274</v>
      </c>
      <c r="D117" s="65">
        <f t="shared" si="66"/>
        <v>274</v>
      </c>
      <c r="E117" s="56">
        <f t="shared" si="64"/>
        <v>0</v>
      </c>
      <c r="F117" s="77">
        <v>9</v>
      </c>
      <c r="G117" s="26">
        <v>9</v>
      </c>
      <c r="H117" s="26"/>
      <c r="I117" s="110">
        <v>16</v>
      </c>
      <c r="J117" s="26"/>
      <c r="K117" s="116">
        <f t="shared" si="50"/>
        <v>16</v>
      </c>
      <c r="L117" s="110">
        <v>16</v>
      </c>
      <c r="M117" s="77"/>
      <c r="N117" s="116">
        <f t="shared" si="51"/>
        <v>16</v>
      </c>
      <c r="O117" s="110"/>
      <c r="P117" s="26"/>
      <c r="Q117" s="116">
        <f t="shared" si="52"/>
        <v>0</v>
      </c>
      <c r="R117" s="229"/>
      <c r="S117" s="229"/>
      <c r="T117" s="229"/>
      <c r="U117" s="208">
        <f t="shared" si="65"/>
        <v>64</v>
      </c>
      <c r="V117" s="247">
        <f t="shared" si="36"/>
        <v>5.839416058394161</v>
      </c>
      <c r="W117" s="273">
        <f t="shared" si="37"/>
        <v>1.7777777777777777</v>
      </c>
      <c r="X117" s="289">
        <f t="shared" si="38"/>
        <v>5.839416058394161</v>
      </c>
      <c r="Y117" s="273">
        <f t="shared" si="39"/>
        <v>1.7777777777777777</v>
      </c>
      <c r="Z117" s="289">
        <f t="shared" si="40"/>
        <v>0</v>
      </c>
      <c r="AA117" s="273">
        <f t="shared" si="41"/>
        <v>0</v>
      </c>
      <c r="AB117" s="289">
        <f t="shared" si="42"/>
        <v>0</v>
      </c>
      <c r="AC117" s="273">
        <f t="shared" si="43"/>
        <v>0</v>
      </c>
      <c r="AD117" s="289">
        <f t="shared" si="44"/>
        <v>0</v>
      </c>
      <c r="AE117" s="273">
        <f t="shared" si="45"/>
        <v>0</v>
      </c>
      <c r="AF117" s="289">
        <f t="shared" si="46"/>
        <v>0</v>
      </c>
      <c r="AG117" s="273">
        <f t="shared" si="47"/>
        <v>0</v>
      </c>
      <c r="AH117" s="268">
        <f t="shared" si="48"/>
        <v>23.357664233576642</v>
      </c>
      <c r="AI117" s="252">
        <f t="shared" si="49"/>
        <v>7.111111111111111</v>
      </c>
    </row>
    <row r="118" spans="1:35" ht="12.75">
      <c r="A118" s="48">
        <v>7</v>
      </c>
      <c r="B118" s="25" t="s">
        <v>42</v>
      </c>
      <c r="C118" s="27">
        <v>880</v>
      </c>
      <c r="D118" s="65">
        <f t="shared" si="66"/>
        <v>880</v>
      </c>
      <c r="E118" s="56">
        <f t="shared" si="64"/>
        <v>0</v>
      </c>
      <c r="F118" s="77">
        <v>33</v>
      </c>
      <c r="G118" s="26">
        <v>23</v>
      </c>
      <c r="H118" s="26"/>
      <c r="I118" s="110">
        <v>36</v>
      </c>
      <c r="J118" s="26"/>
      <c r="K118" s="116">
        <f t="shared" si="50"/>
        <v>36</v>
      </c>
      <c r="L118" s="110">
        <v>40</v>
      </c>
      <c r="M118" s="77"/>
      <c r="N118" s="116">
        <f t="shared" si="51"/>
        <v>40</v>
      </c>
      <c r="O118" s="110"/>
      <c r="P118" s="26"/>
      <c r="Q118" s="116">
        <f t="shared" si="52"/>
        <v>0</v>
      </c>
      <c r="R118" s="229"/>
      <c r="S118" s="229"/>
      <c r="T118" s="229"/>
      <c r="U118" s="208">
        <f t="shared" si="65"/>
        <v>152</v>
      </c>
      <c r="V118" s="247">
        <f t="shared" si="36"/>
        <v>4.090909090909091</v>
      </c>
      <c r="W118" s="273">
        <f t="shared" si="37"/>
        <v>1.0909090909090908</v>
      </c>
      <c r="X118" s="289">
        <f t="shared" si="38"/>
        <v>4.545454545454546</v>
      </c>
      <c r="Y118" s="273">
        <f t="shared" si="39"/>
        <v>1.2121212121212122</v>
      </c>
      <c r="Z118" s="289">
        <f t="shared" si="40"/>
        <v>0</v>
      </c>
      <c r="AA118" s="273">
        <f t="shared" si="41"/>
        <v>0</v>
      </c>
      <c r="AB118" s="289">
        <f t="shared" si="42"/>
        <v>0</v>
      </c>
      <c r="AC118" s="273">
        <f t="shared" si="43"/>
        <v>0</v>
      </c>
      <c r="AD118" s="289">
        <f t="shared" si="44"/>
        <v>0</v>
      </c>
      <c r="AE118" s="273">
        <f t="shared" si="45"/>
        <v>0</v>
      </c>
      <c r="AF118" s="289">
        <f t="shared" si="46"/>
        <v>0</v>
      </c>
      <c r="AG118" s="273">
        <f t="shared" si="47"/>
        <v>0</v>
      </c>
      <c r="AH118" s="268">
        <f t="shared" si="48"/>
        <v>17.272727272727273</v>
      </c>
      <c r="AI118" s="252">
        <f t="shared" si="49"/>
        <v>4.606060606060606</v>
      </c>
    </row>
    <row r="119" spans="1:35" ht="12.75">
      <c r="A119" s="48">
        <v>7</v>
      </c>
      <c r="B119" s="25" t="s">
        <v>43</v>
      </c>
      <c r="C119" s="27">
        <v>300</v>
      </c>
      <c r="D119" s="65">
        <f t="shared" si="66"/>
        <v>23.076923076923094</v>
      </c>
      <c r="E119" s="56">
        <f t="shared" si="64"/>
        <v>276.9230769230769</v>
      </c>
      <c r="F119" s="77">
        <v>13</v>
      </c>
      <c r="G119" s="26">
        <v>3</v>
      </c>
      <c r="H119" s="26">
        <v>12</v>
      </c>
      <c r="I119" s="110"/>
      <c r="J119" s="26">
        <v>7</v>
      </c>
      <c r="K119" s="116">
        <f t="shared" si="50"/>
        <v>7</v>
      </c>
      <c r="L119" s="110">
        <v>2</v>
      </c>
      <c r="M119" s="77">
        <v>7</v>
      </c>
      <c r="N119" s="116">
        <f t="shared" si="51"/>
        <v>9</v>
      </c>
      <c r="O119" s="110"/>
      <c r="P119" s="26"/>
      <c r="Q119" s="116">
        <f t="shared" si="52"/>
        <v>0</v>
      </c>
      <c r="R119" s="229"/>
      <c r="S119" s="229"/>
      <c r="T119" s="229"/>
      <c r="U119" s="208">
        <f t="shared" si="65"/>
        <v>32</v>
      </c>
      <c r="V119" s="247">
        <f t="shared" si="36"/>
        <v>2.3333333333333335</v>
      </c>
      <c r="W119" s="273">
        <f t="shared" si="37"/>
        <v>0.5384615384615384</v>
      </c>
      <c r="X119" s="289">
        <f t="shared" si="38"/>
        <v>3</v>
      </c>
      <c r="Y119" s="273">
        <f t="shared" si="39"/>
        <v>0.6923076923076923</v>
      </c>
      <c r="Z119" s="289">
        <f t="shared" si="40"/>
        <v>0</v>
      </c>
      <c r="AA119" s="273">
        <f t="shared" si="41"/>
        <v>0</v>
      </c>
      <c r="AB119" s="289">
        <f t="shared" si="42"/>
        <v>0</v>
      </c>
      <c r="AC119" s="273">
        <f t="shared" si="43"/>
        <v>0</v>
      </c>
      <c r="AD119" s="289">
        <f t="shared" si="44"/>
        <v>0</v>
      </c>
      <c r="AE119" s="273">
        <f t="shared" si="45"/>
        <v>0</v>
      </c>
      <c r="AF119" s="289">
        <f t="shared" si="46"/>
        <v>0</v>
      </c>
      <c r="AG119" s="273">
        <f t="shared" si="47"/>
        <v>0</v>
      </c>
      <c r="AH119" s="268">
        <f t="shared" si="48"/>
        <v>10.666666666666668</v>
      </c>
      <c r="AI119" s="252">
        <f t="shared" si="49"/>
        <v>2.4615384615384617</v>
      </c>
    </row>
    <row r="120" spans="1:35" ht="12.75">
      <c r="A120" s="48">
        <v>7</v>
      </c>
      <c r="B120" s="25" t="s">
        <v>44</v>
      </c>
      <c r="C120" s="27">
        <v>440</v>
      </c>
      <c r="D120" s="65">
        <f t="shared" si="66"/>
        <v>440</v>
      </c>
      <c r="E120" s="56">
        <f t="shared" si="64"/>
        <v>0</v>
      </c>
      <c r="F120" s="77">
        <v>16</v>
      </c>
      <c r="G120" s="26">
        <v>14</v>
      </c>
      <c r="H120" s="26"/>
      <c r="I120" s="110">
        <v>12</v>
      </c>
      <c r="J120" s="26"/>
      <c r="K120" s="116">
        <f t="shared" si="50"/>
        <v>12</v>
      </c>
      <c r="L120" s="110">
        <v>18</v>
      </c>
      <c r="M120" s="77"/>
      <c r="N120" s="116">
        <f t="shared" si="51"/>
        <v>18</v>
      </c>
      <c r="O120" s="110"/>
      <c r="P120" s="26"/>
      <c r="Q120" s="116">
        <f t="shared" si="52"/>
        <v>0</v>
      </c>
      <c r="R120" s="229"/>
      <c r="S120" s="229"/>
      <c r="T120" s="229"/>
      <c r="U120" s="208">
        <f t="shared" si="65"/>
        <v>60</v>
      </c>
      <c r="V120" s="247">
        <f t="shared" si="36"/>
        <v>2.727272727272727</v>
      </c>
      <c r="W120" s="273">
        <f t="shared" si="37"/>
        <v>0.75</v>
      </c>
      <c r="X120" s="289">
        <f t="shared" si="38"/>
        <v>4.090909090909091</v>
      </c>
      <c r="Y120" s="273">
        <f t="shared" si="39"/>
        <v>1.125</v>
      </c>
      <c r="Z120" s="289">
        <f t="shared" si="40"/>
        <v>0</v>
      </c>
      <c r="AA120" s="273">
        <f t="shared" si="41"/>
        <v>0</v>
      </c>
      <c r="AB120" s="289">
        <f t="shared" si="42"/>
        <v>0</v>
      </c>
      <c r="AC120" s="273">
        <f t="shared" si="43"/>
        <v>0</v>
      </c>
      <c r="AD120" s="289">
        <f t="shared" si="44"/>
        <v>0</v>
      </c>
      <c r="AE120" s="273">
        <f t="shared" si="45"/>
        <v>0</v>
      </c>
      <c r="AF120" s="289">
        <f t="shared" si="46"/>
        <v>0</v>
      </c>
      <c r="AG120" s="273">
        <f t="shared" si="47"/>
        <v>0</v>
      </c>
      <c r="AH120" s="268">
        <f t="shared" si="48"/>
        <v>13.636363636363635</v>
      </c>
      <c r="AI120" s="252">
        <f t="shared" si="49"/>
        <v>3.75</v>
      </c>
    </row>
    <row r="121" spans="1:35" ht="12.75">
      <c r="A121" s="48">
        <v>7</v>
      </c>
      <c r="B121" s="25" t="s">
        <v>45</v>
      </c>
      <c r="C121" s="27">
        <v>425</v>
      </c>
      <c r="D121" s="65">
        <f t="shared" si="66"/>
        <v>425</v>
      </c>
      <c r="E121" s="56">
        <f t="shared" si="64"/>
        <v>0</v>
      </c>
      <c r="F121" s="77">
        <v>9</v>
      </c>
      <c r="G121" s="26">
        <v>6</v>
      </c>
      <c r="H121" s="26"/>
      <c r="I121" s="110">
        <v>8</v>
      </c>
      <c r="J121" s="26"/>
      <c r="K121" s="116">
        <f t="shared" si="50"/>
        <v>8</v>
      </c>
      <c r="L121" s="110">
        <v>12</v>
      </c>
      <c r="M121" s="77"/>
      <c r="N121" s="116">
        <f t="shared" si="51"/>
        <v>12</v>
      </c>
      <c r="O121" s="110"/>
      <c r="P121" s="26"/>
      <c r="Q121" s="116">
        <f t="shared" si="52"/>
        <v>0</v>
      </c>
      <c r="R121" s="229"/>
      <c r="S121" s="229"/>
      <c r="T121" s="229"/>
      <c r="U121" s="208">
        <f t="shared" si="65"/>
        <v>40</v>
      </c>
      <c r="V121" s="247">
        <f t="shared" si="36"/>
        <v>1.8823529411764703</v>
      </c>
      <c r="W121" s="273">
        <f t="shared" si="37"/>
        <v>0.8888888888888888</v>
      </c>
      <c r="X121" s="289">
        <f t="shared" si="38"/>
        <v>2.823529411764706</v>
      </c>
      <c r="Y121" s="273">
        <f t="shared" si="39"/>
        <v>1.3333333333333333</v>
      </c>
      <c r="Z121" s="289">
        <f t="shared" si="40"/>
        <v>0</v>
      </c>
      <c r="AA121" s="273">
        <f t="shared" si="41"/>
        <v>0</v>
      </c>
      <c r="AB121" s="289">
        <f t="shared" si="42"/>
        <v>0</v>
      </c>
      <c r="AC121" s="273">
        <f t="shared" si="43"/>
        <v>0</v>
      </c>
      <c r="AD121" s="289">
        <f t="shared" si="44"/>
        <v>0</v>
      </c>
      <c r="AE121" s="273">
        <f t="shared" si="45"/>
        <v>0</v>
      </c>
      <c r="AF121" s="289">
        <f t="shared" si="46"/>
        <v>0</v>
      </c>
      <c r="AG121" s="273">
        <f t="shared" si="47"/>
        <v>0</v>
      </c>
      <c r="AH121" s="268">
        <f t="shared" si="48"/>
        <v>9.411764705882353</v>
      </c>
      <c r="AI121" s="252">
        <f t="shared" si="49"/>
        <v>4.444444444444445</v>
      </c>
    </row>
    <row r="122" spans="1:35" ht="12.75">
      <c r="A122" s="48">
        <v>7</v>
      </c>
      <c r="B122" s="25" t="s">
        <v>46</v>
      </c>
      <c r="C122" s="27">
        <v>389</v>
      </c>
      <c r="D122" s="65">
        <f t="shared" si="66"/>
        <v>389</v>
      </c>
      <c r="E122" s="56">
        <f t="shared" si="64"/>
        <v>0</v>
      </c>
      <c r="F122" s="77">
        <v>12</v>
      </c>
      <c r="G122" s="26">
        <v>12</v>
      </c>
      <c r="H122" s="26"/>
      <c r="I122" s="110">
        <v>24</v>
      </c>
      <c r="J122" s="26"/>
      <c r="K122" s="116">
        <f t="shared" si="50"/>
        <v>24</v>
      </c>
      <c r="L122" s="110"/>
      <c r="M122" s="77"/>
      <c r="N122" s="116">
        <f t="shared" si="51"/>
        <v>0</v>
      </c>
      <c r="O122" s="110"/>
      <c r="P122" s="26"/>
      <c r="Q122" s="116">
        <f t="shared" si="52"/>
        <v>0</v>
      </c>
      <c r="R122" s="229"/>
      <c r="S122" s="229"/>
      <c r="T122" s="229"/>
      <c r="U122" s="208">
        <f t="shared" si="65"/>
        <v>48</v>
      </c>
      <c r="V122" s="247">
        <f t="shared" si="36"/>
        <v>6.169665809768637</v>
      </c>
      <c r="W122" s="273">
        <f t="shared" si="37"/>
        <v>2</v>
      </c>
      <c r="X122" s="289">
        <f t="shared" si="38"/>
        <v>0</v>
      </c>
      <c r="Y122" s="273">
        <f t="shared" si="39"/>
        <v>0</v>
      </c>
      <c r="Z122" s="289">
        <f t="shared" si="40"/>
        <v>0</v>
      </c>
      <c r="AA122" s="273">
        <f t="shared" si="41"/>
        <v>0</v>
      </c>
      <c r="AB122" s="289">
        <f t="shared" si="42"/>
        <v>0</v>
      </c>
      <c r="AC122" s="273">
        <f t="shared" si="43"/>
        <v>0</v>
      </c>
      <c r="AD122" s="289">
        <f t="shared" si="44"/>
        <v>0</v>
      </c>
      <c r="AE122" s="273">
        <f t="shared" si="45"/>
        <v>0</v>
      </c>
      <c r="AF122" s="289">
        <f t="shared" si="46"/>
        <v>0</v>
      </c>
      <c r="AG122" s="273">
        <f t="shared" si="47"/>
        <v>0</v>
      </c>
      <c r="AH122" s="268">
        <f t="shared" si="48"/>
        <v>12.339331619537274</v>
      </c>
      <c r="AI122" s="252">
        <f t="shared" si="49"/>
        <v>4</v>
      </c>
    </row>
    <row r="123" spans="1:35" ht="12.75">
      <c r="A123" s="48">
        <v>7</v>
      </c>
      <c r="B123" s="25" t="s">
        <v>47</v>
      </c>
      <c r="C123" s="27">
        <v>358</v>
      </c>
      <c r="D123" s="65">
        <f t="shared" si="66"/>
        <v>358</v>
      </c>
      <c r="E123" s="56">
        <f t="shared" si="64"/>
        <v>0</v>
      </c>
      <c r="F123" s="77">
        <v>13</v>
      </c>
      <c r="G123" s="26">
        <v>12</v>
      </c>
      <c r="H123" s="26"/>
      <c r="I123" s="110">
        <v>14</v>
      </c>
      <c r="J123" s="26"/>
      <c r="K123" s="116">
        <f t="shared" si="50"/>
        <v>14</v>
      </c>
      <c r="L123" s="110">
        <v>10</v>
      </c>
      <c r="M123" s="77"/>
      <c r="N123" s="116">
        <f t="shared" si="51"/>
        <v>10</v>
      </c>
      <c r="O123" s="110"/>
      <c r="P123" s="26"/>
      <c r="Q123" s="116">
        <f t="shared" si="52"/>
        <v>0</v>
      </c>
      <c r="R123" s="229"/>
      <c r="S123" s="229"/>
      <c r="T123" s="229"/>
      <c r="U123" s="208">
        <f t="shared" si="65"/>
        <v>48</v>
      </c>
      <c r="V123" s="247">
        <f t="shared" si="36"/>
        <v>3.910614525139665</v>
      </c>
      <c r="W123" s="273">
        <f t="shared" si="37"/>
        <v>1.0769230769230769</v>
      </c>
      <c r="X123" s="289">
        <f t="shared" si="38"/>
        <v>2.793296089385475</v>
      </c>
      <c r="Y123" s="273">
        <f t="shared" si="39"/>
        <v>0.7692307692307693</v>
      </c>
      <c r="Z123" s="289">
        <f t="shared" si="40"/>
        <v>0</v>
      </c>
      <c r="AA123" s="273">
        <f t="shared" si="41"/>
        <v>0</v>
      </c>
      <c r="AB123" s="289">
        <f t="shared" si="42"/>
        <v>0</v>
      </c>
      <c r="AC123" s="273">
        <f t="shared" si="43"/>
        <v>0</v>
      </c>
      <c r="AD123" s="289">
        <f t="shared" si="44"/>
        <v>0</v>
      </c>
      <c r="AE123" s="273">
        <f t="shared" si="45"/>
        <v>0</v>
      </c>
      <c r="AF123" s="289">
        <f t="shared" si="46"/>
        <v>0</v>
      </c>
      <c r="AG123" s="273">
        <f t="shared" si="47"/>
        <v>0</v>
      </c>
      <c r="AH123" s="268">
        <f t="shared" si="48"/>
        <v>13.40782122905028</v>
      </c>
      <c r="AI123" s="252">
        <f t="shared" si="49"/>
        <v>3.6923076923076925</v>
      </c>
    </row>
    <row r="124" spans="1:35" ht="12.75">
      <c r="A124" s="48">
        <v>7</v>
      </c>
      <c r="B124" s="25" t="s">
        <v>273</v>
      </c>
      <c r="C124" s="27">
        <v>396</v>
      </c>
      <c r="D124" s="65">
        <f t="shared" si="66"/>
        <v>396</v>
      </c>
      <c r="E124" s="56">
        <f t="shared" si="64"/>
        <v>0</v>
      </c>
      <c r="F124" s="77">
        <v>10</v>
      </c>
      <c r="G124" s="26">
        <v>7</v>
      </c>
      <c r="H124" s="26"/>
      <c r="I124" s="110">
        <v>5</v>
      </c>
      <c r="J124" s="26"/>
      <c r="K124" s="116">
        <f t="shared" si="50"/>
        <v>5</v>
      </c>
      <c r="L124" s="110">
        <v>5</v>
      </c>
      <c r="M124" s="77"/>
      <c r="N124" s="116">
        <f t="shared" si="51"/>
        <v>5</v>
      </c>
      <c r="O124" s="110"/>
      <c r="P124" s="26"/>
      <c r="Q124" s="116">
        <f t="shared" si="52"/>
        <v>0</v>
      </c>
      <c r="R124" s="229"/>
      <c r="S124" s="229"/>
      <c r="T124" s="229"/>
      <c r="U124" s="208">
        <f t="shared" si="65"/>
        <v>20</v>
      </c>
      <c r="V124" s="247">
        <f t="shared" si="36"/>
        <v>1.2626262626262625</v>
      </c>
      <c r="W124" s="273">
        <f t="shared" si="37"/>
        <v>0.5</v>
      </c>
      <c r="X124" s="289">
        <f t="shared" si="38"/>
        <v>1.2626262626262625</v>
      </c>
      <c r="Y124" s="273">
        <f t="shared" si="39"/>
        <v>0.5</v>
      </c>
      <c r="Z124" s="289">
        <f t="shared" si="40"/>
        <v>0</v>
      </c>
      <c r="AA124" s="273">
        <f t="shared" si="41"/>
        <v>0</v>
      </c>
      <c r="AB124" s="289">
        <f t="shared" si="42"/>
        <v>0</v>
      </c>
      <c r="AC124" s="273">
        <f t="shared" si="43"/>
        <v>0</v>
      </c>
      <c r="AD124" s="289">
        <f t="shared" si="44"/>
        <v>0</v>
      </c>
      <c r="AE124" s="273">
        <f t="shared" si="45"/>
        <v>0</v>
      </c>
      <c r="AF124" s="289">
        <f t="shared" si="46"/>
        <v>0</v>
      </c>
      <c r="AG124" s="273">
        <f t="shared" si="47"/>
        <v>0</v>
      </c>
      <c r="AH124" s="268">
        <f t="shared" si="48"/>
        <v>5.05050505050505</v>
      </c>
      <c r="AI124" s="252">
        <f t="shared" si="49"/>
        <v>2</v>
      </c>
    </row>
    <row r="125" spans="1:35" ht="12.75">
      <c r="A125" s="48">
        <v>7</v>
      </c>
      <c r="B125" s="25" t="s">
        <v>272</v>
      </c>
      <c r="C125" s="27">
        <v>559</v>
      </c>
      <c r="D125" s="65">
        <f t="shared" si="66"/>
        <v>559</v>
      </c>
      <c r="E125" s="56">
        <f t="shared" si="64"/>
        <v>0</v>
      </c>
      <c r="F125" s="77">
        <v>18</v>
      </c>
      <c r="G125" s="26">
        <v>18</v>
      </c>
      <c r="H125" s="26"/>
      <c r="I125" s="110">
        <v>21</v>
      </c>
      <c r="J125" s="26"/>
      <c r="K125" s="116">
        <f t="shared" si="50"/>
        <v>21</v>
      </c>
      <c r="L125" s="110">
        <v>17</v>
      </c>
      <c r="M125" s="77"/>
      <c r="N125" s="116">
        <f t="shared" si="51"/>
        <v>17</v>
      </c>
      <c r="O125" s="110"/>
      <c r="P125" s="26"/>
      <c r="Q125" s="116">
        <f t="shared" si="52"/>
        <v>0</v>
      </c>
      <c r="R125" s="229"/>
      <c r="S125" s="229"/>
      <c r="T125" s="229"/>
      <c r="U125" s="208">
        <f t="shared" si="65"/>
        <v>76</v>
      </c>
      <c r="V125" s="247">
        <f t="shared" si="36"/>
        <v>3.7567084078711988</v>
      </c>
      <c r="W125" s="273">
        <f t="shared" si="37"/>
        <v>1.1666666666666667</v>
      </c>
      <c r="X125" s="289">
        <f t="shared" si="38"/>
        <v>3.041144901610018</v>
      </c>
      <c r="Y125" s="273">
        <f t="shared" si="39"/>
        <v>0.9444444444444444</v>
      </c>
      <c r="Z125" s="289">
        <f t="shared" si="40"/>
        <v>0</v>
      </c>
      <c r="AA125" s="273">
        <f t="shared" si="41"/>
        <v>0</v>
      </c>
      <c r="AB125" s="289">
        <f t="shared" si="42"/>
        <v>0</v>
      </c>
      <c r="AC125" s="273">
        <f t="shared" si="43"/>
        <v>0</v>
      </c>
      <c r="AD125" s="289">
        <f t="shared" si="44"/>
        <v>0</v>
      </c>
      <c r="AE125" s="273">
        <f t="shared" si="45"/>
        <v>0</v>
      </c>
      <c r="AF125" s="289">
        <f t="shared" si="46"/>
        <v>0</v>
      </c>
      <c r="AG125" s="273">
        <f t="shared" si="47"/>
        <v>0</v>
      </c>
      <c r="AH125" s="268">
        <f t="shared" si="48"/>
        <v>13.595706618962433</v>
      </c>
      <c r="AI125" s="252">
        <f t="shared" si="49"/>
        <v>4.222222222222222</v>
      </c>
    </row>
    <row r="126" spans="1:35" ht="12.75">
      <c r="A126" s="48">
        <v>7</v>
      </c>
      <c r="B126" s="25" t="s">
        <v>271</v>
      </c>
      <c r="C126" s="27">
        <v>326</v>
      </c>
      <c r="D126" s="65">
        <f t="shared" si="66"/>
        <v>326</v>
      </c>
      <c r="E126" s="56">
        <f t="shared" si="64"/>
        <v>0</v>
      </c>
      <c r="F126" s="77">
        <v>15</v>
      </c>
      <c r="G126" s="26">
        <v>14</v>
      </c>
      <c r="H126" s="26"/>
      <c r="I126" s="110">
        <v>13</v>
      </c>
      <c r="J126" s="26"/>
      <c r="K126" s="116">
        <f t="shared" si="50"/>
        <v>13</v>
      </c>
      <c r="L126" s="110">
        <v>16</v>
      </c>
      <c r="M126" s="77"/>
      <c r="N126" s="116">
        <f t="shared" si="51"/>
        <v>16</v>
      </c>
      <c r="O126" s="110"/>
      <c r="P126" s="26"/>
      <c r="Q126" s="116">
        <f t="shared" si="52"/>
        <v>0</v>
      </c>
      <c r="R126" s="229"/>
      <c r="S126" s="229"/>
      <c r="T126" s="229"/>
      <c r="U126" s="208">
        <f t="shared" si="65"/>
        <v>58</v>
      </c>
      <c r="V126" s="247">
        <f t="shared" si="36"/>
        <v>3.9877300613496933</v>
      </c>
      <c r="W126" s="273">
        <f t="shared" si="37"/>
        <v>0.8666666666666667</v>
      </c>
      <c r="X126" s="289">
        <f t="shared" si="38"/>
        <v>4.9079754601226995</v>
      </c>
      <c r="Y126" s="273">
        <f t="shared" si="39"/>
        <v>1.0666666666666667</v>
      </c>
      <c r="Z126" s="289">
        <f t="shared" si="40"/>
        <v>0</v>
      </c>
      <c r="AA126" s="273">
        <f t="shared" si="41"/>
        <v>0</v>
      </c>
      <c r="AB126" s="289">
        <f t="shared" si="42"/>
        <v>0</v>
      </c>
      <c r="AC126" s="273">
        <f t="shared" si="43"/>
        <v>0</v>
      </c>
      <c r="AD126" s="289">
        <f t="shared" si="44"/>
        <v>0</v>
      </c>
      <c r="AE126" s="273">
        <f t="shared" si="45"/>
        <v>0</v>
      </c>
      <c r="AF126" s="289">
        <f t="shared" si="46"/>
        <v>0</v>
      </c>
      <c r="AG126" s="273">
        <f t="shared" si="47"/>
        <v>0</v>
      </c>
      <c r="AH126" s="268">
        <f t="shared" si="48"/>
        <v>17.791411042944784</v>
      </c>
      <c r="AI126" s="252">
        <f t="shared" si="49"/>
        <v>3.8666666666666667</v>
      </c>
    </row>
    <row r="127" spans="1:35" ht="12.75">
      <c r="A127" s="48">
        <v>7</v>
      </c>
      <c r="B127" s="25" t="s">
        <v>270</v>
      </c>
      <c r="C127" s="27">
        <v>332</v>
      </c>
      <c r="D127" s="65">
        <f t="shared" si="66"/>
        <v>332</v>
      </c>
      <c r="E127" s="56">
        <f t="shared" si="64"/>
        <v>0</v>
      </c>
      <c r="F127" s="77">
        <v>11</v>
      </c>
      <c r="G127" s="26">
        <v>9</v>
      </c>
      <c r="H127" s="26"/>
      <c r="I127" s="110">
        <v>16</v>
      </c>
      <c r="J127" s="26"/>
      <c r="K127" s="116">
        <f t="shared" si="50"/>
        <v>16</v>
      </c>
      <c r="L127" s="110">
        <v>2</v>
      </c>
      <c r="M127" s="77"/>
      <c r="N127" s="116">
        <f t="shared" si="51"/>
        <v>2</v>
      </c>
      <c r="O127" s="110"/>
      <c r="P127" s="26"/>
      <c r="Q127" s="116">
        <f t="shared" si="52"/>
        <v>0</v>
      </c>
      <c r="R127" s="229"/>
      <c r="S127" s="229"/>
      <c r="T127" s="229"/>
      <c r="U127" s="208">
        <f t="shared" si="65"/>
        <v>36</v>
      </c>
      <c r="V127" s="247">
        <f t="shared" si="36"/>
        <v>4.819277108433735</v>
      </c>
      <c r="W127" s="273">
        <f t="shared" si="37"/>
        <v>1.4545454545454546</v>
      </c>
      <c r="X127" s="289">
        <f t="shared" si="38"/>
        <v>0.6024096385542169</v>
      </c>
      <c r="Y127" s="273">
        <f t="shared" si="39"/>
        <v>0.18181818181818182</v>
      </c>
      <c r="Z127" s="289">
        <f t="shared" si="40"/>
        <v>0</v>
      </c>
      <c r="AA127" s="273">
        <f t="shared" si="41"/>
        <v>0</v>
      </c>
      <c r="AB127" s="289">
        <f t="shared" si="42"/>
        <v>0</v>
      </c>
      <c r="AC127" s="273">
        <f t="shared" si="43"/>
        <v>0</v>
      </c>
      <c r="AD127" s="289">
        <f t="shared" si="44"/>
        <v>0</v>
      </c>
      <c r="AE127" s="273">
        <f t="shared" si="45"/>
        <v>0</v>
      </c>
      <c r="AF127" s="289">
        <f t="shared" si="46"/>
        <v>0</v>
      </c>
      <c r="AG127" s="273">
        <f t="shared" si="47"/>
        <v>0</v>
      </c>
      <c r="AH127" s="268">
        <f t="shared" si="48"/>
        <v>10.843373493975903</v>
      </c>
      <c r="AI127" s="252">
        <f t="shared" si="49"/>
        <v>3.272727272727273</v>
      </c>
    </row>
    <row r="128" spans="1:35" ht="12.75">
      <c r="A128" s="48">
        <v>7</v>
      </c>
      <c r="B128" s="25" t="s">
        <v>48</v>
      </c>
      <c r="C128" s="27">
        <v>212</v>
      </c>
      <c r="D128" s="65">
        <f t="shared" si="66"/>
        <v>212</v>
      </c>
      <c r="E128" s="56">
        <f t="shared" si="64"/>
        <v>0</v>
      </c>
      <c r="F128" s="77">
        <v>10</v>
      </c>
      <c r="G128" s="26">
        <v>8</v>
      </c>
      <c r="H128" s="26"/>
      <c r="I128" s="110">
        <v>6</v>
      </c>
      <c r="J128" s="26"/>
      <c r="K128" s="116">
        <f t="shared" si="50"/>
        <v>6</v>
      </c>
      <c r="L128" s="110">
        <v>8</v>
      </c>
      <c r="M128" s="77"/>
      <c r="N128" s="116">
        <f t="shared" si="51"/>
        <v>8</v>
      </c>
      <c r="O128" s="110"/>
      <c r="P128" s="26"/>
      <c r="Q128" s="116">
        <f t="shared" si="52"/>
        <v>0</v>
      </c>
      <c r="R128" s="229"/>
      <c r="S128" s="229"/>
      <c r="T128" s="229"/>
      <c r="U128" s="208">
        <f t="shared" si="65"/>
        <v>28</v>
      </c>
      <c r="V128" s="247">
        <f t="shared" si="36"/>
        <v>2.8301886792452833</v>
      </c>
      <c r="W128" s="273">
        <f t="shared" si="37"/>
        <v>0.6</v>
      </c>
      <c r="X128" s="289">
        <f t="shared" si="38"/>
        <v>3.7735849056603774</v>
      </c>
      <c r="Y128" s="273">
        <f t="shared" si="39"/>
        <v>0.8</v>
      </c>
      <c r="Z128" s="289">
        <f t="shared" si="40"/>
        <v>0</v>
      </c>
      <c r="AA128" s="273">
        <f t="shared" si="41"/>
        <v>0</v>
      </c>
      <c r="AB128" s="289">
        <f t="shared" si="42"/>
        <v>0</v>
      </c>
      <c r="AC128" s="273">
        <f t="shared" si="43"/>
        <v>0</v>
      </c>
      <c r="AD128" s="289">
        <f t="shared" si="44"/>
        <v>0</v>
      </c>
      <c r="AE128" s="273">
        <f t="shared" si="45"/>
        <v>0</v>
      </c>
      <c r="AF128" s="289">
        <f t="shared" si="46"/>
        <v>0</v>
      </c>
      <c r="AG128" s="273">
        <f t="shared" si="47"/>
        <v>0</v>
      </c>
      <c r="AH128" s="268">
        <f t="shared" si="48"/>
        <v>13.20754716981132</v>
      </c>
      <c r="AI128" s="252">
        <f t="shared" si="49"/>
        <v>2.8</v>
      </c>
    </row>
    <row r="129" spans="1:35" ht="12.75">
      <c r="A129" s="48">
        <v>7</v>
      </c>
      <c r="B129" s="25" t="s">
        <v>49</v>
      </c>
      <c r="C129" s="27">
        <v>461.0277</v>
      </c>
      <c r="D129" s="65"/>
      <c r="E129" s="56">
        <f t="shared" si="64"/>
        <v>0</v>
      </c>
      <c r="F129" s="77">
        <v>1</v>
      </c>
      <c r="G129" s="26">
        <v>1</v>
      </c>
      <c r="H129" s="26"/>
      <c r="I129" s="110"/>
      <c r="J129" s="26"/>
      <c r="K129" s="116">
        <f t="shared" si="50"/>
        <v>0</v>
      </c>
      <c r="L129" s="110"/>
      <c r="M129" s="77"/>
      <c r="N129" s="116">
        <f t="shared" si="51"/>
        <v>0</v>
      </c>
      <c r="O129" s="110"/>
      <c r="P129" s="26"/>
      <c r="Q129" s="116">
        <f t="shared" si="52"/>
        <v>0</v>
      </c>
      <c r="R129" s="229"/>
      <c r="S129" s="229"/>
      <c r="T129" s="229"/>
      <c r="U129" s="208">
        <f t="shared" si="65"/>
        <v>0</v>
      </c>
      <c r="V129" s="247">
        <f t="shared" si="36"/>
        <v>0</v>
      </c>
      <c r="W129" s="273">
        <f t="shared" si="37"/>
        <v>0</v>
      </c>
      <c r="X129" s="289">
        <f t="shared" si="38"/>
        <v>0</v>
      </c>
      <c r="Y129" s="273">
        <f t="shared" si="39"/>
        <v>0</v>
      </c>
      <c r="Z129" s="289">
        <f t="shared" si="40"/>
        <v>0</v>
      </c>
      <c r="AA129" s="273">
        <f t="shared" si="41"/>
        <v>0</v>
      </c>
      <c r="AB129" s="289">
        <f t="shared" si="42"/>
        <v>0</v>
      </c>
      <c r="AC129" s="273">
        <f t="shared" si="43"/>
        <v>0</v>
      </c>
      <c r="AD129" s="289">
        <f t="shared" si="44"/>
        <v>0</v>
      </c>
      <c r="AE129" s="273">
        <f t="shared" si="45"/>
        <v>0</v>
      </c>
      <c r="AF129" s="289">
        <f t="shared" si="46"/>
        <v>0</v>
      </c>
      <c r="AG129" s="273">
        <f t="shared" si="47"/>
        <v>0</v>
      </c>
      <c r="AH129" s="268">
        <f t="shared" si="48"/>
        <v>0</v>
      </c>
      <c r="AI129" s="252">
        <f t="shared" si="49"/>
        <v>0</v>
      </c>
    </row>
    <row r="130" spans="1:35" ht="12.75">
      <c r="A130" s="48">
        <v>7</v>
      </c>
      <c r="B130" s="147" t="s">
        <v>306</v>
      </c>
      <c r="C130" s="148">
        <v>171.45</v>
      </c>
      <c r="D130" s="149"/>
      <c r="E130" s="150"/>
      <c r="F130" s="151"/>
      <c r="G130" s="105"/>
      <c r="H130" s="105"/>
      <c r="I130" s="164"/>
      <c r="J130" s="105"/>
      <c r="K130" s="165">
        <f t="shared" si="50"/>
        <v>0</v>
      </c>
      <c r="L130" s="164"/>
      <c r="M130" s="151"/>
      <c r="N130" s="165">
        <f t="shared" si="51"/>
        <v>0</v>
      </c>
      <c r="O130" s="164"/>
      <c r="P130" s="26"/>
      <c r="Q130" s="165">
        <f t="shared" si="52"/>
        <v>0</v>
      </c>
      <c r="R130" s="237"/>
      <c r="S130" s="237"/>
      <c r="T130" s="237"/>
      <c r="U130" s="208">
        <f t="shared" si="65"/>
        <v>0</v>
      </c>
      <c r="V130" s="247">
        <f t="shared" si="36"/>
        <v>0</v>
      </c>
      <c r="W130" s="273" t="e">
        <f t="shared" si="37"/>
        <v>#DIV/0!</v>
      </c>
      <c r="X130" s="289">
        <f t="shared" si="38"/>
        <v>0</v>
      </c>
      <c r="Y130" s="273" t="e">
        <f t="shared" si="39"/>
        <v>#DIV/0!</v>
      </c>
      <c r="Z130" s="289">
        <f t="shared" si="40"/>
        <v>0</v>
      </c>
      <c r="AA130" s="273" t="e">
        <f t="shared" si="41"/>
        <v>#DIV/0!</v>
      </c>
      <c r="AB130" s="289">
        <f t="shared" si="42"/>
        <v>0</v>
      </c>
      <c r="AC130" s="273" t="e">
        <f t="shared" si="43"/>
        <v>#DIV/0!</v>
      </c>
      <c r="AD130" s="289">
        <f t="shared" si="44"/>
        <v>0</v>
      </c>
      <c r="AE130" s="273" t="e">
        <f t="shared" si="45"/>
        <v>#DIV/0!</v>
      </c>
      <c r="AF130" s="289">
        <f t="shared" si="46"/>
        <v>0</v>
      </c>
      <c r="AG130" s="273" t="e">
        <f t="shared" si="47"/>
        <v>#DIV/0!</v>
      </c>
      <c r="AH130" s="268">
        <f t="shared" si="48"/>
        <v>0</v>
      </c>
      <c r="AI130" s="252" t="e">
        <f t="shared" si="49"/>
        <v>#DIV/0!</v>
      </c>
    </row>
    <row r="131" spans="1:35" ht="12.75">
      <c r="A131" s="52">
        <v>7</v>
      </c>
      <c r="B131" s="29" t="s">
        <v>50</v>
      </c>
      <c r="C131" s="31">
        <v>192.8023</v>
      </c>
      <c r="D131" s="66"/>
      <c r="E131" s="67">
        <f>(C131/F131)*H131</f>
        <v>0</v>
      </c>
      <c r="F131" s="82">
        <v>1</v>
      </c>
      <c r="G131" s="30"/>
      <c r="H131" s="30"/>
      <c r="I131" s="162">
        <v>2</v>
      </c>
      <c r="J131" s="30"/>
      <c r="K131" s="124">
        <f t="shared" si="50"/>
        <v>2</v>
      </c>
      <c r="L131" s="162"/>
      <c r="M131" s="82"/>
      <c r="N131" s="124">
        <f t="shared" si="51"/>
        <v>0</v>
      </c>
      <c r="O131" s="162"/>
      <c r="P131" s="26"/>
      <c r="Q131" s="124">
        <f t="shared" si="52"/>
        <v>0</v>
      </c>
      <c r="R131" s="234"/>
      <c r="S131" s="234"/>
      <c r="T131" s="234"/>
      <c r="U131" s="210">
        <f t="shared" si="65"/>
        <v>4</v>
      </c>
      <c r="V131" s="249">
        <f t="shared" si="36"/>
        <v>1.0373320235287649</v>
      </c>
      <c r="W131" s="279">
        <f t="shared" si="37"/>
        <v>2</v>
      </c>
      <c r="X131" s="290">
        <f t="shared" si="38"/>
        <v>0</v>
      </c>
      <c r="Y131" s="279">
        <f t="shared" si="39"/>
        <v>0</v>
      </c>
      <c r="Z131" s="290">
        <f t="shared" si="40"/>
        <v>0</v>
      </c>
      <c r="AA131" s="279">
        <f t="shared" si="41"/>
        <v>0</v>
      </c>
      <c r="AB131" s="290">
        <f t="shared" si="42"/>
        <v>0</v>
      </c>
      <c r="AC131" s="279">
        <f t="shared" si="43"/>
        <v>0</v>
      </c>
      <c r="AD131" s="290">
        <f t="shared" si="44"/>
        <v>0</v>
      </c>
      <c r="AE131" s="279">
        <f t="shared" si="45"/>
        <v>0</v>
      </c>
      <c r="AF131" s="290">
        <f t="shared" si="46"/>
        <v>0</v>
      </c>
      <c r="AG131" s="279">
        <f t="shared" si="47"/>
        <v>0</v>
      </c>
      <c r="AH131" s="269">
        <f t="shared" si="48"/>
        <v>2.0746640470575297</v>
      </c>
      <c r="AI131" s="255">
        <f t="shared" si="49"/>
        <v>4</v>
      </c>
    </row>
    <row r="132" spans="1:35" ht="13.5" thickBot="1">
      <c r="A132" s="18"/>
      <c r="B132" s="18"/>
      <c r="C132" s="10">
        <f aca="true" t="shared" si="67" ref="C132:H132">SUM(C112:C131)</f>
        <v>9113.28</v>
      </c>
      <c r="D132" s="10">
        <f t="shared" si="67"/>
        <v>7519.909502262443</v>
      </c>
      <c r="E132" s="10">
        <f t="shared" si="67"/>
        <v>768.0904977375565</v>
      </c>
      <c r="F132" s="6">
        <f t="shared" si="67"/>
        <v>289</v>
      </c>
      <c r="G132" s="6">
        <f t="shared" si="67"/>
        <v>212</v>
      </c>
      <c r="H132" s="6">
        <f t="shared" si="67"/>
        <v>29</v>
      </c>
      <c r="I132" s="163">
        <f aca="true" t="shared" si="68" ref="I132:U132">SUM(I112:I131)</f>
        <v>224</v>
      </c>
      <c r="J132" s="6">
        <f t="shared" si="68"/>
        <v>15</v>
      </c>
      <c r="K132" s="125">
        <f t="shared" si="68"/>
        <v>239</v>
      </c>
      <c r="L132" s="173">
        <f t="shared" si="68"/>
        <v>185</v>
      </c>
      <c r="M132" s="6">
        <f t="shared" si="68"/>
        <v>15</v>
      </c>
      <c r="N132" s="125">
        <f t="shared" si="68"/>
        <v>200</v>
      </c>
      <c r="O132" s="173">
        <f t="shared" si="68"/>
        <v>0</v>
      </c>
      <c r="P132" s="174">
        <f t="shared" si="68"/>
        <v>0</v>
      </c>
      <c r="Q132" s="169">
        <f t="shared" si="68"/>
        <v>0</v>
      </c>
      <c r="R132" s="235">
        <f t="shared" si="68"/>
        <v>0</v>
      </c>
      <c r="S132" s="235">
        <f t="shared" si="68"/>
        <v>0</v>
      </c>
      <c r="T132" s="235">
        <f t="shared" si="68"/>
        <v>0</v>
      </c>
      <c r="U132" s="86">
        <f t="shared" si="68"/>
        <v>878</v>
      </c>
      <c r="V132" s="250">
        <f aca="true" t="shared" si="69" ref="V132:V195">K132/C132*100</f>
        <v>2.6225464377260437</v>
      </c>
      <c r="W132" s="280">
        <f aca="true" t="shared" si="70" ref="W132:W195">K132/F132</f>
        <v>0.8269896193771626</v>
      </c>
      <c r="X132" s="291">
        <f aca="true" t="shared" si="71" ref="X132:X195">N132/C132*100</f>
        <v>2.194599529477861</v>
      </c>
      <c r="Y132" s="280">
        <f aca="true" t="shared" si="72" ref="Y132:Y195">N132/F132</f>
        <v>0.6920415224913494</v>
      </c>
      <c r="Z132" s="291">
        <f aca="true" t="shared" si="73" ref="Z132:Z195">Q132/C132*100</f>
        <v>0</v>
      </c>
      <c r="AA132" s="280">
        <f aca="true" t="shared" si="74" ref="AA132:AA195">Q132/F132</f>
        <v>0</v>
      </c>
      <c r="AB132" s="291">
        <f aca="true" t="shared" si="75" ref="AB132:AB195">R132/C132*100</f>
        <v>0</v>
      </c>
      <c r="AC132" s="280">
        <f aca="true" t="shared" si="76" ref="AC132:AC195">R132/F132</f>
        <v>0</v>
      </c>
      <c r="AD132" s="291">
        <f aca="true" t="shared" si="77" ref="AD132:AD195">S132/C132*100</f>
        <v>0</v>
      </c>
      <c r="AE132" s="280">
        <f aca="true" t="shared" si="78" ref="AE132:AE195">S132/F132</f>
        <v>0</v>
      </c>
      <c r="AF132" s="291">
        <f aca="true" t="shared" si="79" ref="AF132:AF195">T132/C132*100</f>
        <v>0</v>
      </c>
      <c r="AG132" s="280">
        <f aca="true" t="shared" si="80" ref="AG132:AG195">T132/F132</f>
        <v>0</v>
      </c>
      <c r="AH132" s="270">
        <f aca="true" t="shared" si="81" ref="AH132:AH195">U132/C132*100</f>
        <v>9.634291934407809</v>
      </c>
      <c r="AI132" s="256">
        <f aca="true" t="shared" si="82" ref="AI132:AI195">U132/F132</f>
        <v>3.038062283737024</v>
      </c>
    </row>
    <row r="133" spans="1:35" ht="12.75">
      <c r="A133" s="51">
        <v>8</v>
      </c>
      <c r="B133" s="22" t="s">
        <v>51</v>
      </c>
      <c r="C133" s="24">
        <v>3833</v>
      </c>
      <c r="D133" s="63">
        <f aca="true" t="shared" si="83" ref="D133:D154">(C133/F133)*G133</f>
        <v>0</v>
      </c>
      <c r="E133" s="64">
        <f aca="true" t="shared" si="84" ref="E133:E155">(C133/F133)*H133</f>
        <v>0</v>
      </c>
      <c r="F133" s="81">
        <v>88</v>
      </c>
      <c r="G133" s="23"/>
      <c r="H133" s="23"/>
      <c r="I133" s="161"/>
      <c r="J133" s="23"/>
      <c r="K133" s="123">
        <f aca="true" t="shared" si="85" ref="K133:K196">I133+J133</f>
        <v>0</v>
      </c>
      <c r="L133" s="161"/>
      <c r="M133" s="81"/>
      <c r="N133" s="123">
        <f aca="true" t="shared" si="86" ref="N133:N196">L133+M133</f>
        <v>0</v>
      </c>
      <c r="O133" s="161"/>
      <c r="P133" s="23"/>
      <c r="Q133" s="123">
        <f aca="true" t="shared" si="87" ref="Q133:Q196">O133+P133</f>
        <v>0</v>
      </c>
      <c r="R133" s="233"/>
      <c r="S133" s="233"/>
      <c r="T133" s="233"/>
      <c r="U133" s="209">
        <f aca="true" t="shared" si="88" ref="U133:U155">SUM(I133:S133)</f>
        <v>0</v>
      </c>
      <c r="V133" s="248">
        <f t="shared" si="69"/>
        <v>0</v>
      </c>
      <c r="W133" s="278">
        <f t="shared" si="70"/>
        <v>0</v>
      </c>
      <c r="X133" s="288">
        <f t="shared" si="71"/>
        <v>0</v>
      </c>
      <c r="Y133" s="278">
        <f t="shared" si="72"/>
        <v>0</v>
      </c>
      <c r="Z133" s="288">
        <f t="shared" si="73"/>
        <v>0</v>
      </c>
      <c r="AA133" s="278">
        <f t="shared" si="74"/>
        <v>0</v>
      </c>
      <c r="AB133" s="288">
        <f t="shared" si="75"/>
        <v>0</v>
      </c>
      <c r="AC133" s="278">
        <f t="shared" si="76"/>
        <v>0</v>
      </c>
      <c r="AD133" s="288">
        <f t="shared" si="77"/>
        <v>0</v>
      </c>
      <c r="AE133" s="278">
        <f t="shared" si="78"/>
        <v>0</v>
      </c>
      <c r="AF133" s="288">
        <f t="shared" si="79"/>
        <v>0</v>
      </c>
      <c r="AG133" s="278">
        <f t="shared" si="80"/>
        <v>0</v>
      </c>
      <c r="AH133" s="267">
        <f t="shared" si="81"/>
        <v>0</v>
      </c>
      <c r="AI133" s="254">
        <f t="shared" si="82"/>
        <v>0</v>
      </c>
    </row>
    <row r="134" spans="1:35" ht="12.75">
      <c r="A134" s="48">
        <v>8</v>
      </c>
      <c r="B134" s="25" t="s">
        <v>52</v>
      </c>
      <c r="C134" s="27">
        <v>1370</v>
      </c>
      <c r="D134" s="65">
        <f t="shared" si="83"/>
        <v>0</v>
      </c>
      <c r="E134" s="56">
        <f t="shared" si="84"/>
        <v>0</v>
      </c>
      <c r="F134" s="77">
        <v>31</v>
      </c>
      <c r="G134" s="26"/>
      <c r="H134" s="26"/>
      <c r="I134" s="110"/>
      <c r="J134" s="26"/>
      <c r="K134" s="116">
        <f t="shared" si="85"/>
        <v>0</v>
      </c>
      <c r="L134" s="110"/>
      <c r="M134" s="77"/>
      <c r="N134" s="116">
        <f t="shared" si="86"/>
        <v>0</v>
      </c>
      <c r="O134" s="110"/>
      <c r="P134" s="26"/>
      <c r="Q134" s="116">
        <f t="shared" si="87"/>
        <v>0</v>
      </c>
      <c r="R134" s="229"/>
      <c r="S134" s="229"/>
      <c r="T134" s="229"/>
      <c r="U134" s="208">
        <f t="shared" si="88"/>
        <v>0</v>
      </c>
      <c r="V134" s="247">
        <f t="shared" si="69"/>
        <v>0</v>
      </c>
      <c r="W134" s="273">
        <f t="shared" si="70"/>
        <v>0</v>
      </c>
      <c r="X134" s="289">
        <f t="shared" si="71"/>
        <v>0</v>
      </c>
      <c r="Y134" s="273">
        <f t="shared" si="72"/>
        <v>0</v>
      </c>
      <c r="Z134" s="289">
        <f t="shared" si="73"/>
        <v>0</v>
      </c>
      <c r="AA134" s="273">
        <f t="shared" si="74"/>
        <v>0</v>
      </c>
      <c r="AB134" s="289">
        <f t="shared" si="75"/>
        <v>0</v>
      </c>
      <c r="AC134" s="273">
        <f t="shared" si="76"/>
        <v>0</v>
      </c>
      <c r="AD134" s="289">
        <f t="shared" si="77"/>
        <v>0</v>
      </c>
      <c r="AE134" s="273">
        <f t="shared" si="78"/>
        <v>0</v>
      </c>
      <c r="AF134" s="289">
        <f t="shared" si="79"/>
        <v>0</v>
      </c>
      <c r="AG134" s="273">
        <f t="shared" si="80"/>
        <v>0</v>
      </c>
      <c r="AH134" s="268">
        <f t="shared" si="81"/>
        <v>0</v>
      </c>
      <c r="AI134" s="252">
        <f t="shared" si="82"/>
        <v>0</v>
      </c>
    </row>
    <row r="135" spans="1:35" ht="12.75">
      <c r="A135" s="48">
        <v>8</v>
      </c>
      <c r="B135" s="25" t="s">
        <v>53</v>
      </c>
      <c r="C135" s="27">
        <v>2000</v>
      </c>
      <c r="D135" s="65">
        <f t="shared" si="83"/>
        <v>0</v>
      </c>
      <c r="E135" s="56">
        <f t="shared" si="84"/>
        <v>0</v>
      </c>
      <c r="F135" s="77">
        <v>42</v>
      </c>
      <c r="G135" s="26"/>
      <c r="H135" s="26"/>
      <c r="I135" s="110"/>
      <c r="J135" s="26"/>
      <c r="K135" s="116">
        <f t="shared" si="85"/>
        <v>0</v>
      </c>
      <c r="L135" s="110"/>
      <c r="M135" s="77"/>
      <c r="N135" s="116">
        <f t="shared" si="86"/>
        <v>0</v>
      </c>
      <c r="O135" s="110"/>
      <c r="P135" s="26"/>
      <c r="Q135" s="116">
        <f t="shared" si="87"/>
        <v>0</v>
      </c>
      <c r="R135" s="229"/>
      <c r="S135" s="229"/>
      <c r="T135" s="229"/>
      <c r="U135" s="208">
        <f t="shared" si="88"/>
        <v>0</v>
      </c>
      <c r="V135" s="247">
        <f t="shared" si="69"/>
        <v>0</v>
      </c>
      <c r="W135" s="273">
        <f t="shared" si="70"/>
        <v>0</v>
      </c>
      <c r="X135" s="289">
        <f t="shared" si="71"/>
        <v>0</v>
      </c>
      <c r="Y135" s="273">
        <f t="shared" si="72"/>
        <v>0</v>
      </c>
      <c r="Z135" s="289">
        <f t="shared" si="73"/>
        <v>0</v>
      </c>
      <c r="AA135" s="273">
        <f t="shared" si="74"/>
        <v>0</v>
      </c>
      <c r="AB135" s="289">
        <f t="shared" si="75"/>
        <v>0</v>
      </c>
      <c r="AC135" s="273">
        <f t="shared" si="76"/>
        <v>0</v>
      </c>
      <c r="AD135" s="289">
        <f t="shared" si="77"/>
        <v>0</v>
      </c>
      <c r="AE135" s="273">
        <f t="shared" si="78"/>
        <v>0</v>
      </c>
      <c r="AF135" s="289">
        <f t="shared" si="79"/>
        <v>0</v>
      </c>
      <c r="AG135" s="273">
        <f t="shared" si="80"/>
        <v>0</v>
      </c>
      <c r="AH135" s="268">
        <f t="shared" si="81"/>
        <v>0</v>
      </c>
      <c r="AI135" s="252">
        <f t="shared" si="82"/>
        <v>0</v>
      </c>
    </row>
    <row r="136" spans="1:35" ht="12.75">
      <c r="A136" s="48">
        <v>8</v>
      </c>
      <c r="B136" s="25" t="s">
        <v>54</v>
      </c>
      <c r="C136" s="27">
        <v>1382</v>
      </c>
      <c r="D136" s="65">
        <f t="shared" si="83"/>
        <v>0</v>
      </c>
      <c r="E136" s="56">
        <f t="shared" si="84"/>
        <v>0</v>
      </c>
      <c r="F136" s="77">
        <v>31</v>
      </c>
      <c r="G136" s="26"/>
      <c r="H136" s="26"/>
      <c r="I136" s="110"/>
      <c r="J136" s="26"/>
      <c r="K136" s="116">
        <f t="shared" si="85"/>
        <v>0</v>
      </c>
      <c r="L136" s="110"/>
      <c r="M136" s="77"/>
      <c r="N136" s="116">
        <f t="shared" si="86"/>
        <v>0</v>
      </c>
      <c r="O136" s="110"/>
      <c r="P136" s="26"/>
      <c r="Q136" s="116">
        <f t="shared" si="87"/>
        <v>0</v>
      </c>
      <c r="R136" s="229"/>
      <c r="S136" s="229"/>
      <c r="T136" s="229"/>
      <c r="U136" s="208">
        <f t="shared" si="88"/>
        <v>0</v>
      </c>
      <c r="V136" s="247">
        <f t="shared" si="69"/>
        <v>0</v>
      </c>
      <c r="W136" s="273">
        <f t="shared" si="70"/>
        <v>0</v>
      </c>
      <c r="X136" s="289">
        <f t="shared" si="71"/>
        <v>0</v>
      </c>
      <c r="Y136" s="273">
        <f t="shared" si="72"/>
        <v>0</v>
      </c>
      <c r="Z136" s="289">
        <f t="shared" si="73"/>
        <v>0</v>
      </c>
      <c r="AA136" s="273">
        <f t="shared" si="74"/>
        <v>0</v>
      </c>
      <c r="AB136" s="289">
        <f t="shared" si="75"/>
        <v>0</v>
      </c>
      <c r="AC136" s="273">
        <f t="shared" si="76"/>
        <v>0</v>
      </c>
      <c r="AD136" s="289">
        <f t="shared" si="77"/>
        <v>0</v>
      </c>
      <c r="AE136" s="273">
        <f t="shared" si="78"/>
        <v>0</v>
      </c>
      <c r="AF136" s="289">
        <f t="shared" si="79"/>
        <v>0</v>
      </c>
      <c r="AG136" s="273">
        <f t="shared" si="80"/>
        <v>0</v>
      </c>
      <c r="AH136" s="268">
        <f t="shared" si="81"/>
        <v>0</v>
      </c>
      <c r="AI136" s="252">
        <f t="shared" si="82"/>
        <v>0</v>
      </c>
    </row>
    <row r="137" spans="1:35" ht="12.75">
      <c r="A137" s="48">
        <v>8</v>
      </c>
      <c r="B137" s="25" t="s">
        <v>55</v>
      </c>
      <c r="C137" s="27">
        <v>6293</v>
      </c>
      <c r="D137" s="65">
        <f t="shared" si="83"/>
        <v>0</v>
      </c>
      <c r="E137" s="56">
        <f t="shared" si="84"/>
        <v>0</v>
      </c>
      <c r="F137" s="77">
        <v>129</v>
      </c>
      <c r="G137" s="26"/>
      <c r="H137" s="26"/>
      <c r="I137" s="110"/>
      <c r="J137" s="26"/>
      <c r="K137" s="116">
        <f t="shared" si="85"/>
        <v>0</v>
      </c>
      <c r="L137" s="110"/>
      <c r="M137" s="77"/>
      <c r="N137" s="116">
        <f t="shared" si="86"/>
        <v>0</v>
      </c>
      <c r="O137" s="110"/>
      <c r="P137" s="26"/>
      <c r="Q137" s="116">
        <f t="shared" si="87"/>
        <v>0</v>
      </c>
      <c r="R137" s="229"/>
      <c r="S137" s="229"/>
      <c r="T137" s="229"/>
      <c r="U137" s="208">
        <f t="shared" si="88"/>
        <v>0</v>
      </c>
      <c r="V137" s="247">
        <f t="shared" si="69"/>
        <v>0</v>
      </c>
      <c r="W137" s="273">
        <f t="shared" si="70"/>
        <v>0</v>
      </c>
      <c r="X137" s="289">
        <f t="shared" si="71"/>
        <v>0</v>
      </c>
      <c r="Y137" s="273">
        <f t="shared" si="72"/>
        <v>0</v>
      </c>
      <c r="Z137" s="289">
        <f t="shared" si="73"/>
        <v>0</v>
      </c>
      <c r="AA137" s="273">
        <f t="shared" si="74"/>
        <v>0</v>
      </c>
      <c r="AB137" s="289">
        <f t="shared" si="75"/>
        <v>0</v>
      </c>
      <c r="AC137" s="273">
        <f t="shared" si="76"/>
        <v>0</v>
      </c>
      <c r="AD137" s="289">
        <f t="shared" si="77"/>
        <v>0</v>
      </c>
      <c r="AE137" s="273">
        <f t="shared" si="78"/>
        <v>0</v>
      </c>
      <c r="AF137" s="289">
        <f t="shared" si="79"/>
        <v>0</v>
      </c>
      <c r="AG137" s="273">
        <f t="shared" si="80"/>
        <v>0</v>
      </c>
      <c r="AH137" s="268">
        <f t="shared" si="81"/>
        <v>0</v>
      </c>
      <c r="AI137" s="252">
        <f t="shared" si="82"/>
        <v>0</v>
      </c>
    </row>
    <row r="138" spans="1:35" ht="12.75">
      <c r="A138" s="48">
        <v>8</v>
      </c>
      <c r="B138" s="25" t="s">
        <v>56</v>
      </c>
      <c r="C138" s="27">
        <v>2147</v>
      </c>
      <c r="D138" s="65">
        <f t="shared" si="83"/>
        <v>0</v>
      </c>
      <c r="E138" s="56">
        <f t="shared" si="84"/>
        <v>0</v>
      </c>
      <c r="F138" s="77">
        <v>59</v>
      </c>
      <c r="G138" s="26"/>
      <c r="H138" s="26"/>
      <c r="I138" s="110"/>
      <c r="J138" s="26"/>
      <c r="K138" s="116">
        <f t="shared" si="85"/>
        <v>0</v>
      </c>
      <c r="L138" s="110"/>
      <c r="M138" s="77"/>
      <c r="N138" s="116">
        <f t="shared" si="86"/>
        <v>0</v>
      </c>
      <c r="O138" s="110"/>
      <c r="P138" s="26"/>
      <c r="Q138" s="116">
        <f t="shared" si="87"/>
        <v>0</v>
      </c>
      <c r="R138" s="229"/>
      <c r="S138" s="229"/>
      <c r="T138" s="229"/>
      <c r="U138" s="208">
        <f t="shared" si="88"/>
        <v>0</v>
      </c>
      <c r="V138" s="247">
        <f t="shared" si="69"/>
        <v>0</v>
      </c>
      <c r="W138" s="273">
        <f t="shared" si="70"/>
        <v>0</v>
      </c>
      <c r="X138" s="289">
        <f t="shared" si="71"/>
        <v>0</v>
      </c>
      <c r="Y138" s="273">
        <f t="shared" si="72"/>
        <v>0</v>
      </c>
      <c r="Z138" s="289">
        <f t="shared" si="73"/>
        <v>0</v>
      </c>
      <c r="AA138" s="273">
        <f t="shared" si="74"/>
        <v>0</v>
      </c>
      <c r="AB138" s="289">
        <f t="shared" si="75"/>
        <v>0</v>
      </c>
      <c r="AC138" s="273">
        <f t="shared" si="76"/>
        <v>0</v>
      </c>
      <c r="AD138" s="289">
        <f t="shared" si="77"/>
        <v>0</v>
      </c>
      <c r="AE138" s="273">
        <f t="shared" si="78"/>
        <v>0</v>
      </c>
      <c r="AF138" s="289">
        <f t="shared" si="79"/>
        <v>0</v>
      </c>
      <c r="AG138" s="273">
        <f t="shared" si="80"/>
        <v>0</v>
      </c>
      <c r="AH138" s="268">
        <f t="shared" si="81"/>
        <v>0</v>
      </c>
      <c r="AI138" s="252">
        <f t="shared" si="82"/>
        <v>0</v>
      </c>
    </row>
    <row r="139" spans="1:35" ht="12.75">
      <c r="A139" s="48">
        <v>8</v>
      </c>
      <c r="B139" s="25" t="s">
        <v>57</v>
      </c>
      <c r="C139" s="27">
        <v>2471</v>
      </c>
      <c r="D139" s="65">
        <f t="shared" si="83"/>
        <v>0</v>
      </c>
      <c r="E139" s="56">
        <f t="shared" si="84"/>
        <v>2470.9999999999995</v>
      </c>
      <c r="F139" s="77">
        <v>69</v>
      </c>
      <c r="G139" s="26"/>
      <c r="H139" s="26">
        <v>69</v>
      </c>
      <c r="I139" s="110"/>
      <c r="J139" s="26">
        <v>4</v>
      </c>
      <c r="K139" s="116">
        <f t="shared" si="85"/>
        <v>4</v>
      </c>
      <c r="L139" s="110"/>
      <c r="M139" s="77"/>
      <c r="N139" s="116">
        <f t="shared" si="86"/>
        <v>0</v>
      </c>
      <c r="O139" s="110"/>
      <c r="P139" s="26"/>
      <c r="Q139" s="116">
        <f t="shared" si="87"/>
        <v>0</v>
      </c>
      <c r="R139" s="229"/>
      <c r="S139" s="229"/>
      <c r="T139" s="229"/>
      <c r="U139" s="208">
        <f t="shared" si="88"/>
        <v>8</v>
      </c>
      <c r="V139" s="247">
        <f t="shared" si="69"/>
        <v>0.16187778227438285</v>
      </c>
      <c r="W139" s="273">
        <f t="shared" si="70"/>
        <v>0.057971014492753624</v>
      </c>
      <c r="X139" s="289">
        <f t="shared" si="71"/>
        <v>0</v>
      </c>
      <c r="Y139" s="273">
        <f t="shared" si="72"/>
        <v>0</v>
      </c>
      <c r="Z139" s="289">
        <f t="shared" si="73"/>
        <v>0</v>
      </c>
      <c r="AA139" s="273">
        <f t="shared" si="74"/>
        <v>0</v>
      </c>
      <c r="AB139" s="289">
        <f t="shared" si="75"/>
        <v>0</v>
      </c>
      <c r="AC139" s="273">
        <f t="shared" si="76"/>
        <v>0</v>
      </c>
      <c r="AD139" s="289">
        <f t="shared" si="77"/>
        <v>0</v>
      </c>
      <c r="AE139" s="273">
        <f t="shared" si="78"/>
        <v>0</v>
      </c>
      <c r="AF139" s="289">
        <f t="shared" si="79"/>
        <v>0</v>
      </c>
      <c r="AG139" s="273">
        <f t="shared" si="80"/>
        <v>0</v>
      </c>
      <c r="AH139" s="268">
        <f t="shared" si="81"/>
        <v>0.3237555645487657</v>
      </c>
      <c r="AI139" s="252">
        <f t="shared" si="82"/>
        <v>0.11594202898550725</v>
      </c>
    </row>
    <row r="140" spans="1:35" ht="12.75">
      <c r="A140" s="48">
        <v>8</v>
      </c>
      <c r="B140" s="25" t="s">
        <v>58</v>
      </c>
      <c r="C140" s="27">
        <v>1595</v>
      </c>
      <c r="D140" s="65">
        <f t="shared" si="83"/>
        <v>0</v>
      </c>
      <c r="E140" s="56">
        <f t="shared" si="84"/>
        <v>1595</v>
      </c>
      <c r="F140" s="77">
        <v>25</v>
      </c>
      <c r="G140" s="26"/>
      <c r="H140" s="26">
        <v>25</v>
      </c>
      <c r="I140" s="110"/>
      <c r="J140" s="26">
        <v>1</v>
      </c>
      <c r="K140" s="116">
        <f t="shared" si="85"/>
        <v>1</v>
      </c>
      <c r="L140" s="110"/>
      <c r="M140" s="77"/>
      <c r="N140" s="116">
        <f t="shared" si="86"/>
        <v>0</v>
      </c>
      <c r="O140" s="110"/>
      <c r="P140" s="26"/>
      <c r="Q140" s="116">
        <f t="shared" si="87"/>
        <v>0</v>
      </c>
      <c r="R140" s="229"/>
      <c r="S140" s="229"/>
      <c r="T140" s="229"/>
      <c r="U140" s="208">
        <f t="shared" si="88"/>
        <v>2</v>
      </c>
      <c r="V140" s="247">
        <f t="shared" si="69"/>
        <v>0.06269592476489029</v>
      </c>
      <c r="W140" s="273">
        <f t="shared" si="70"/>
        <v>0.04</v>
      </c>
      <c r="X140" s="289">
        <f t="shared" si="71"/>
        <v>0</v>
      </c>
      <c r="Y140" s="273">
        <f t="shared" si="72"/>
        <v>0</v>
      </c>
      <c r="Z140" s="289">
        <f t="shared" si="73"/>
        <v>0</v>
      </c>
      <c r="AA140" s="273">
        <f t="shared" si="74"/>
        <v>0</v>
      </c>
      <c r="AB140" s="289">
        <f t="shared" si="75"/>
        <v>0</v>
      </c>
      <c r="AC140" s="273">
        <f t="shared" si="76"/>
        <v>0</v>
      </c>
      <c r="AD140" s="289">
        <f t="shared" si="77"/>
        <v>0</v>
      </c>
      <c r="AE140" s="273">
        <f t="shared" si="78"/>
        <v>0</v>
      </c>
      <c r="AF140" s="289">
        <f t="shared" si="79"/>
        <v>0</v>
      </c>
      <c r="AG140" s="273">
        <f t="shared" si="80"/>
        <v>0</v>
      </c>
      <c r="AH140" s="268">
        <f t="shared" si="81"/>
        <v>0.12539184952978058</v>
      </c>
      <c r="AI140" s="252">
        <f t="shared" si="82"/>
        <v>0.08</v>
      </c>
    </row>
    <row r="141" spans="1:35" ht="12.75">
      <c r="A141" s="48">
        <v>8</v>
      </c>
      <c r="B141" s="25" t="s">
        <v>59</v>
      </c>
      <c r="C141" s="27">
        <v>2192</v>
      </c>
      <c r="D141" s="65">
        <f t="shared" si="83"/>
        <v>0</v>
      </c>
      <c r="E141" s="56">
        <f t="shared" si="84"/>
        <v>0</v>
      </c>
      <c r="F141" s="77">
        <v>58</v>
      </c>
      <c r="G141" s="26"/>
      <c r="H141" s="26"/>
      <c r="I141" s="110"/>
      <c r="J141" s="26"/>
      <c r="K141" s="116">
        <f t="shared" si="85"/>
        <v>0</v>
      </c>
      <c r="L141" s="110"/>
      <c r="M141" s="77"/>
      <c r="N141" s="116">
        <f t="shared" si="86"/>
        <v>0</v>
      </c>
      <c r="O141" s="110"/>
      <c r="P141" s="26"/>
      <c r="Q141" s="116">
        <f t="shared" si="87"/>
        <v>0</v>
      </c>
      <c r="R141" s="229"/>
      <c r="S141" s="229"/>
      <c r="T141" s="229"/>
      <c r="U141" s="208">
        <f t="shared" si="88"/>
        <v>0</v>
      </c>
      <c r="V141" s="247">
        <f t="shared" si="69"/>
        <v>0</v>
      </c>
      <c r="W141" s="273">
        <f t="shared" si="70"/>
        <v>0</v>
      </c>
      <c r="X141" s="289">
        <f t="shared" si="71"/>
        <v>0</v>
      </c>
      <c r="Y141" s="273">
        <f t="shared" si="72"/>
        <v>0</v>
      </c>
      <c r="Z141" s="289">
        <f t="shared" si="73"/>
        <v>0</v>
      </c>
      <c r="AA141" s="273">
        <f t="shared" si="74"/>
        <v>0</v>
      </c>
      <c r="AB141" s="289">
        <f t="shared" si="75"/>
        <v>0</v>
      </c>
      <c r="AC141" s="273">
        <f t="shared" si="76"/>
        <v>0</v>
      </c>
      <c r="AD141" s="289">
        <f t="shared" si="77"/>
        <v>0</v>
      </c>
      <c r="AE141" s="273">
        <f t="shared" si="78"/>
        <v>0</v>
      </c>
      <c r="AF141" s="289">
        <f t="shared" si="79"/>
        <v>0</v>
      </c>
      <c r="AG141" s="273">
        <f t="shared" si="80"/>
        <v>0</v>
      </c>
      <c r="AH141" s="268">
        <f t="shared" si="81"/>
        <v>0</v>
      </c>
      <c r="AI141" s="252">
        <f t="shared" si="82"/>
        <v>0</v>
      </c>
    </row>
    <row r="142" spans="1:35" ht="12.75">
      <c r="A142" s="48">
        <v>8</v>
      </c>
      <c r="B142" s="25" t="s">
        <v>60</v>
      </c>
      <c r="C142" s="27">
        <v>2260</v>
      </c>
      <c r="D142" s="65">
        <f t="shared" si="83"/>
        <v>0</v>
      </c>
      <c r="E142" s="56">
        <f t="shared" si="84"/>
        <v>0</v>
      </c>
      <c r="F142" s="77">
        <v>38</v>
      </c>
      <c r="G142" s="26"/>
      <c r="H142" s="26"/>
      <c r="I142" s="110"/>
      <c r="J142" s="26"/>
      <c r="K142" s="116">
        <f t="shared" si="85"/>
        <v>0</v>
      </c>
      <c r="L142" s="110"/>
      <c r="M142" s="77"/>
      <c r="N142" s="116">
        <f t="shared" si="86"/>
        <v>0</v>
      </c>
      <c r="O142" s="110"/>
      <c r="P142" s="26"/>
      <c r="Q142" s="116">
        <f t="shared" si="87"/>
        <v>0</v>
      </c>
      <c r="R142" s="229"/>
      <c r="S142" s="229"/>
      <c r="T142" s="229"/>
      <c r="U142" s="208">
        <f t="shared" si="88"/>
        <v>0</v>
      </c>
      <c r="V142" s="247">
        <f t="shared" si="69"/>
        <v>0</v>
      </c>
      <c r="W142" s="273">
        <f t="shared" si="70"/>
        <v>0</v>
      </c>
      <c r="X142" s="289">
        <f t="shared" si="71"/>
        <v>0</v>
      </c>
      <c r="Y142" s="273">
        <f t="shared" si="72"/>
        <v>0</v>
      </c>
      <c r="Z142" s="289">
        <f t="shared" si="73"/>
        <v>0</v>
      </c>
      <c r="AA142" s="273">
        <f t="shared" si="74"/>
        <v>0</v>
      </c>
      <c r="AB142" s="289">
        <f t="shared" si="75"/>
        <v>0</v>
      </c>
      <c r="AC142" s="273">
        <f t="shared" si="76"/>
        <v>0</v>
      </c>
      <c r="AD142" s="289">
        <f t="shared" si="77"/>
        <v>0</v>
      </c>
      <c r="AE142" s="273">
        <f t="shared" si="78"/>
        <v>0</v>
      </c>
      <c r="AF142" s="289">
        <f t="shared" si="79"/>
        <v>0</v>
      </c>
      <c r="AG142" s="273">
        <f t="shared" si="80"/>
        <v>0</v>
      </c>
      <c r="AH142" s="268">
        <f t="shared" si="81"/>
        <v>0</v>
      </c>
      <c r="AI142" s="252">
        <f t="shared" si="82"/>
        <v>0</v>
      </c>
    </row>
    <row r="143" spans="1:35" ht="12.75">
      <c r="A143" s="48">
        <v>8</v>
      </c>
      <c r="B143" s="25" t="s">
        <v>61</v>
      </c>
      <c r="C143" s="27">
        <v>721</v>
      </c>
      <c r="D143" s="65">
        <f t="shared" si="83"/>
        <v>0</v>
      </c>
      <c r="E143" s="56">
        <f t="shared" si="84"/>
        <v>721</v>
      </c>
      <c r="F143" s="77">
        <v>19</v>
      </c>
      <c r="G143" s="26"/>
      <c r="H143" s="26">
        <v>19</v>
      </c>
      <c r="I143" s="110"/>
      <c r="J143" s="26">
        <v>1</v>
      </c>
      <c r="K143" s="116">
        <f t="shared" si="85"/>
        <v>1</v>
      </c>
      <c r="L143" s="110"/>
      <c r="M143" s="77"/>
      <c r="N143" s="116">
        <f t="shared" si="86"/>
        <v>0</v>
      </c>
      <c r="O143" s="110"/>
      <c r="P143" s="26"/>
      <c r="Q143" s="116">
        <f t="shared" si="87"/>
        <v>0</v>
      </c>
      <c r="R143" s="229"/>
      <c r="S143" s="229"/>
      <c r="T143" s="229"/>
      <c r="U143" s="208">
        <f t="shared" si="88"/>
        <v>2</v>
      </c>
      <c r="V143" s="247">
        <f t="shared" si="69"/>
        <v>0.13869625520110956</v>
      </c>
      <c r="W143" s="273">
        <f t="shared" si="70"/>
        <v>0.05263157894736842</v>
      </c>
      <c r="X143" s="289">
        <f t="shared" si="71"/>
        <v>0</v>
      </c>
      <c r="Y143" s="273">
        <f t="shared" si="72"/>
        <v>0</v>
      </c>
      <c r="Z143" s="289">
        <f t="shared" si="73"/>
        <v>0</v>
      </c>
      <c r="AA143" s="273">
        <f t="shared" si="74"/>
        <v>0</v>
      </c>
      <c r="AB143" s="289">
        <f t="shared" si="75"/>
        <v>0</v>
      </c>
      <c r="AC143" s="273">
        <f t="shared" si="76"/>
        <v>0</v>
      </c>
      <c r="AD143" s="289">
        <f t="shared" si="77"/>
        <v>0</v>
      </c>
      <c r="AE143" s="273">
        <f t="shared" si="78"/>
        <v>0</v>
      </c>
      <c r="AF143" s="289">
        <f t="shared" si="79"/>
        <v>0</v>
      </c>
      <c r="AG143" s="273">
        <f t="shared" si="80"/>
        <v>0</v>
      </c>
      <c r="AH143" s="268">
        <f t="shared" si="81"/>
        <v>0.27739251040221913</v>
      </c>
      <c r="AI143" s="252">
        <f t="shared" si="82"/>
        <v>0.10526315789473684</v>
      </c>
    </row>
    <row r="144" spans="1:35" ht="12.75">
      <c r="A144" s="48">
        <v>8</v>
      </c>
      <c r="B144" s="25" t="s">
        <v>269</v>
      </c>
      <c r="C144" s="27">
        <v>5630</v>
      </c>
      <c r="D144" s="65">
        <f t="shared" si="83"/>
        <v>0</v>
      </c>
      <c r="E144" s="56">
        <f t="shared" si="84"/>
        <v>0</v>
      </c>
      <c r="F144" s="77">
        <v>140</v>
      </c>
      <c r="G144" s="26"/>
      <c r="H144" s="26"/>
      <c r="I144" s="110"/>
      <c r="J144" s="26"/>
      <c r="K144" s="116">
        <f t="shared" si="85"/>
        <v>0</v>
      </c>
      <c r="L144" s="110"/>
      <c r="M144" s="77"/>
      <c r="N144" s="116">
        <f t="shared" si="86"/>
        <v>0</v>
      </c>
      <c r="O144" s="110"/>
      <c r="P144" s="26"/>
      <c r="Q144" s="116">
        <f t="shared" si="87"/>
        <v>0</v>
      </c>
      <c r="R144" s="229"/>
      <c r="S144" s="229"/>
      <c r="T144" s="229"/>
      <c r="U144" s="208">
        <f t="shared" si="88"/>
        <v>0</v>
      </c>
      <c r="V144" s="247">
        <f t="shared" si="69"/>
        <v>0</v>
      </c>
      <c r="W144" s="273">
        <f t="shared" si="70"/>
        <v>0</v>
      </c>
      <c r="X144" s="289">
        <f t="shared" si="71"/>
        <v>0</v>
      </c>
      <c r="Y144" s="273">
        <f t="shared" si="72"/>
        <v>0</v>
      </c>
      <c r="Z144" s="289">
        <f t="shared" si="73"/>
        <v>0</v>
      </c>
      <c r="AA144" s="273">
        <f t="shared" si="74"/>
        <v>0</v>
      </c>
      <c r="AB144" s="289">
        <f t="shared" si="75"/>
        <v>0</v>
      </c>
      <c r="AC144" s="273">
        <f t="shared" si="76"/>
        <v>0</v>
      </c>
      <c r="AD144" s="289">
        <f t="shared" si="77"/>
        <v>0</v>
      </c>
      <c r="AE144" s="273">
        <f t="shared" si="78"/>
        <v>0</v>
      </c>
      <c r="AF144" s="289">
        <f t="shared" si="79"/>
        <v>0</v>
      </c>
      <c r="AG144" s="273">
        <f t="shared" si="80"/>
        <v>0</v>
      </c>
      <c r="AH144" s="268">
        <f t="shared" si="81"/>
        <v>0</v>
      </c>
      <c r="AI144" s="252">
        <f t="shared" si="82"/>
        <v>0</v>
      </c>
    </row>
    <row r="145" spans="1:35" ht="12.75">
      <c r="A145" s="48">
        <v>8</v>
      </c>
      <c r="B145" s="25" t="s">
        <v>62</v>
      </c>
      <c r="C145" s="27">
        <v>830</v>
      </c>
      <c r="D145" s="65">
        <f t="shared" si="83"/>
        <v>0</v>
      </c>
      <c r="E145" s="56">
        <f t="shared" si="84"/>
        <v>0</v>
      </c>
      <c r="F145" s="77">
        <v>16</v>
      </c>
      <c r="G145" s="26"/>
      <c r="H145" s="26"/>
      <c r="I145" s="110"/>
      <c r="J145" s="26"/>
      <c r="K145" s="116">
        <f t="shared" si="85"/>
        <v>0</v>
      </c>
      <c r="L145" s="110"/>
      <c r="M145" s="77"/>
      <c r="N145" s="116">
        <f t="shared" si="86"/>
        <v>0</v>
      </c>
      <c r="O145" s="110"/>
      <c r="P145" s="26"/>
      <c r="Q145" s="116">
        <f t="shared" si="87"/>
        <v>0</v>
      </c>
      <c r="R145" s="229"/>
      <c r="S145" s="229"/>
      <c r="T145" s="229"/>
      <c r="U145" s="208">
        <f t="shared" si="88"/>
        <v>0</v>
      </c>
      <c r="V145" s="247">
        <f t="shared" si="69"/>
        <v>0</v>
      </c>
      <c r="W145" s="273">
        <f t="shared" si="70"/>
        <v>0</v>
      </c>
      <c r="X145" s="289">
        <f t="shared" si="71"/>
        <v>0</v>
      </c>
      <c r="Y145" s="273">
        <f t="shared" si="72"/>
        <v>0</v>
      </c>
      <c r="Z145" s="289">
        <f t="shared" si="73"/>
        <v>0</v>
      </c>
      <c r="AA145" s="273">
        <f t="shared" si="74"/>
        <v>0</v>
      </c>
      <c r="AB145" s="289">
        <f t="shared" si="75"/>
        <v>0</v>
      </c>
      <c r="AC145" s="273">
        <f t="shared" si="76"/>
        <v>0</v>
      </c>
      <c r="AD145" s="289">
        <f t="shared" si="77"/>
        <v>0</v>
      </c>
      <c r="AE145" s="273">
        <f t="shared" si="78"/>
        <v>0</v>
      </c>
      <c r="AF145" s="289">
        <f t="shared" si="79"/>
        <v>0</v>
      </c>
      <c r="AG145" s="273">
        <f t="shared" si="80"/>
        <v>0</v>
      </c>
      <c r="AH145" s="268">
        <f t="shared" si="81"/>
        <v>0</v>
      </c>
      <c r="AI145" s="252">
        <f t="shared" si="82"/>
        <v>0</v>
      </c>
    </row>
    <row r="146" spans="1:35" ht="12.75">
      <c r="A146" s="48">
        <v>8</v>
      </c>
      <c r="B146" s="25" t="s">
        <v>63</v>
      </c>
      <c r="C146" s="27">
        <v>930</v>
      </c>
      <c r="D146" s="65">
        <f t="shared" si="83"/>
        <v>0</v>
      </c>
      <c r="E146" s="56">
        <f t="shared" si="84"/>
        <v>0</v>
      </c>
      <c r="F146" s="77">
        <v>29</v>
      </c>
      <c r="G146" s="26"/>
      <c r="H146" s="26"/>
      <c r="I146" s="110"/>
      <c r="J146" s="26"/>
      <c r="K146" s="116">
        <f t="shared" si="85"/>
        <v>0</v>
      </c>
      <c r="L146" s="110"/>
      <c r="M146" s="77"/>
      <c r="N146" s="116">
        <f t="shared" si="86"/>
        <v>0</v>
      </c>
      <c r="O146" s="110"/>
      <c r="P146" s="26"/>
      <c r="Q146" s="116">
        <f t="shared" si="87"/>
        <v>0</v>
      </c>
      <c r="R146" s="229"/>
      <c r="S146" s="229"/>
      <c r="T146" s="229"/>
      <c r="U146" s="208">
        <f t="shared" si="88"/>
        <v>0</v>
      </c>
      <c r="V146" s="247">
        <f t="shared" si="69"/>
        <v>0</v>
      </c>
      <c r="W146" s="273">
        <f t="shared" si="70"/>
        <v>0</v>
      </c>
      <c r="X146" s="289">
        <f t="shared" si="71"/>
        <v>0</v>
      </c>
      <c r="Y146" s="273">
        <f t="shared" si="72"/>
        <v>0</v>
      </c>
      <c r="Z146" s="289">
        <f t="shared" si="73"/>
        <v>0</v>
      </c>
      <c r="AA146" s="273">
        <f t="shared" si="74"/>
        <v>0</v>
      </c>
      <c r="AB146" s="289">
        <f t="shared" si="75"/>
        <v>0</v>
      </c>
      <c r="AC146" s="273">
        <f t="shared" si="76"/>
        <v>0</v>
      </c>
      <c r="AD146" s="289">
        <f t="shared" si="77"/>
        <v>0</v>
      </c>
      <c r="AE146" s="273">
        <f t="shared" si="78"/>
        <v>0</v>
      </c>
      <c r="AF146" s="289">
        <f t="shared" si="79"/>
        <v>0</v>
      </c>
      <c r="AG146" s="273">
        <f t="shared" si="80"/>
        <v>0</v>
      </c>
      <c r="AH146" s="268">
        <f t="shared" si="81"/>
        <v>0</v>
      </c>
      <c r="AI146" s="252">
        <f t="shared" si="82"/>
        <v>0</v>
      </c>
    </row>
    <row r="147" spans="1:35" ht="12.75">
      <c r="A147" s="48">
        <v>8</v>
      </c>
      <c r="B147" s="25" t="s">
        <v>64</v>
      </c>
      <c r="C147" s="27">
        <v>2638</v>
      </c>
      <c r="D147" s="65">
        <f t="shared" si="83"/>
        <v>0</v>
      </c>
      <c r="E147" s="56">
        <f t="shared" si="84"/>
        <v>0</v>
      </c>
      <c r="F147" s="77">
        <v>87</v>
      </c>
      <c r="G147" s="26"/>
      <c r="H147" s="26"/>
      <c r="I147" s="110"/>
      <c r="J147" s="26"/>
      <c r="K147" s="116">
        <f t="shared" si="85"/>
        <v>0</v>
      </c>
      <c r="L147" s="110"/>
      <c r="M147" s="77"/>
      <c r="N147" s="116">
        <f t="shared" si="86"/>
        <v>0</v>
      </c>
      <c r="O147" s="110"/>
      <c r="P147" s="26"/>
      <c r="Q147" s="116">
        <f t="shared" si="87"/>
        <v>0</v>
      </c>
      <c r="R147" s="229"/>
      <c r="S147" s="229"/>
      <c r="T147" s="229"/>
      <c r="U147" s="208">
        <f t="shared" si="88"/>
        <v>0</v>
      </c>
      <c r="V147" s="247">
        <f t="shared" si="69"/>
        <v>0</v>
      </c>
      <c r="W147" s="273">
        <f t="shared" si="70"/>
        <v>0</v>
      </c>
      <c r="X147" s="289">
        <f t="shared" si="71"/>
        <v>0</v>
      </c>
      <c r="Y147" s="273">
        <f t="shared" si="72"/>
        <v>0</v>
      </c>
      <c r="Z147" s="289">
        <f t="shared" si="73"/>
        <v>0</v>
      </c>
      <c r="AA147" s="273">
        <f t="shared" si="74"/>
        <v>0</v>
      </c>
      <c r="AB147" s="289">
        <f t="shared" si="75"/>
        <v>0</v>
      </c>
      <c r="AC147" s="273">
        <f t="shared" si="76"/>
        <v>0</v>
      </c>
      <c r="AD147" s="289">
        <f t="shared" si="77"/>
        <v>0</v>
      </c>
      <c r="AE147" s="273">
        <f t="shared" si="78"/>
        <v>0</v>
      </c>
      <c r="AF147" s="289">
        <f t="shared" si="79"/>
        <v>0</v>
      </c>
      <c r="AG147" s="273">
        <f t="shared" si="80"/>
        <v>0</v>
      </c>
      <c r="AH147" s="268">
        <f t="shared" si="81"/>
        <v>0</v>
      </c>
      <c r="AI147" s="252">
        <f t="shared" si="82"/>
        <v>0</v>
      </c>
    </row>
    <row r="148" spans="1:35" ht="12.75">
      <c r="A148" s="48">
        <v>8</v>
      </c>
      <c r="B148" s="25" t="s">
        <v>65</v>
      </c>
      <c r="C148" s="27">
        <v>1427</v>
      </c>
      <c r="D148" s="65">
        <f t="shared" si="83"/>
        <v>0</v>
      </c>
      <c r="E148" s="56">
        <f t="shared" si="84"/>
        <v>0</v>
      </c>
      <c r="F148" s="77">
        <v>35</v>
      </c>
      <c r="G148" s="26"/>
      <c r="H148" s="26"/>
      <c r="I148" s="110"/>
      <c r="J148" s="26"/>
      <c r="K148" s="116">
        <f t="shared" si="85"/>
        <v>0</v>
      </c>
      <c r="L148" s="110"/>
      <c r="M148" s="77"/>
      <c r="N148" s="116">
        <f t="shared" si="86"/>
        <v>0</v>
      </c>
      <c r="O148" s="110"/>
      <c r="P148" s="26"/>
      <c r="Q148" s="116">
        <f t="shared" si="87"/>
        <v>0</v>
      </c>
      <c r="R148" s="229"/>
      <c r="S148" s="229"/>
      <c r="T148" s="229"/>
      <c r="U148" s="208">
        <f t="shared" si="88"/>
        <v>0</v>
      </c>
      <c r="V148" s="247">
        <f t="shared" si="69"/>
        <v>0</v>
      </c>
      <c r="W148" s="273">
        <f t="shared" si="70"/>
        <v>0</v>
      </c>
      <c r="X148" s="289">
        <f t="shared" si="71"/>
        <v>0</v>
      </c>
      <c r="Y148" s="273">
        <f t="shared" si="72"/>
        <v>0</v>
      </c>
      <c r="Z148" s="289">
        <f t="shared" si="73"/>
        <v>0</v>
      </c>
      <c r="AA148" s="273">
        <f t="shared" si="74"/>
        <v>0</v>
      </c>
      <c r="AB148" s="289">
        <f t="shared" si="75"/>
        <v>0</v>
      </c>
      <c r="AC148" s="273">
        <f t="shared" si="76"/>
        <v>0</v>
      </c>
      <c r="AD148" s="289">
        <f t="shared" si="77"/>
        <v>0</v>
      </c>
      <c r="AE148" s="273">
        <f t="shared" si="78"/>
        <v>0</v>
      </c>
      <c r="AF148" s="289">
        <f t="shared" si="79"/>
        <v>0</v>
      </c>
      <c r="AG148" s="273">
        <f t="shared" si="80"/>
        <v>0</v>
      </c>
      <c r="AH148" s="268">
        <f t="shared" si="81"/>
        <v>0</v>
      </c>
      <c r="AI148" s="252">
        <f t="shared" si="82"/>
        <v>0</v>
      </c>
    </row>
    <row r="149" spans="1:35" ht="12.75">
      <c r="A149" s="48">
        <v>8</v>
      </c>
      <c r="B149" s="25" t="s">
        <v>66</v>
      </c>
      <c r="C149" s="27">
        <v>1357</v>
      </c>
      <c r="D149" s="65">
        <f t="shared" si="83"/>
        <v>0</v>
      </c>
      <c r="E149" s="56">
        <f t="shared" si="84"/>
        <v>1357</v>
      </c>
      <c r="F149" s="77">
        <v>47</v>
      </c>
      <c r="G149" s="26"/>
      <c r="H149" s="26">
        <v>47</v>
      </c>
      <c r="I149" s="110"/>
      <c r="J149" s="26">
        <v>4</v>
      </c>
      <c r="K149" s="116">
        <f t="shared" si="85"/>
        <v>4</v>
      </c>
      <c r="L149" s="110"/>
      <c r="M149" s="77"/>
      <c r="N149" s="116">
        <f t="shared" si="86"/>
        <v>0</v>
      </c>
      <c r="O149" s="110"/>
      <c r="P149" s="26"/>
      <c r="Q149" s="116">
        <f t="shared" si="87"/>
        <v>0</v>
      </c>
      <c r="R149" s="229"/>
      <c r="S149" s="229"/>
      <c r="T149" s="229"/>
      <c r="U149" s="208">
        <f t="shared" si="88"/>
        <v>8</v>
      </c>
      <c r="V149" s="247">
        <f t="shared" si="69"/>
        <v>0.2947678703021371</v>
      </c>
      <c r="W149" s="273">
        <f t="shared" si="70"/>
        <v>0.0851063829787234</v>
      </c>
      <c r="X149" s="289">
        <f t="shared" si="71"/>
        <v>0</v>
      </c>
      <c r="Y149" s="273">
        <f t="shared" si="72"/>
        <v>0</v>
      </c>
      <c r="Z149" s="289">
        <f t="shared" si="73"/>
        <v>0</v>
      </c>
      <c r="AA149" s="273">
        <f t="shared" si="74"/>
        <v>0</v>
      </c>
      <c r="AB149" s="289">
        <f t="shared" si="75"/>
        <v>0</v>
      </c>
      <c r="AC149" s="273">
        <f t="shared" si="76"/>
        <v>0</v>
      </c>
      <c r="AD149" s="289">
        <f t="shared" si="77"/>
        <v>0</v>
      </c>
      <c r="AE149" s="273">
        <f t="shared" si="78"/>
        <v>0</v>
      </c>
      <c r="AF149" s="289">
        <f t="shared" si="79"/>
        <v>0</v>
      </c>
      <c r="AG149" s="273">
        <f t="shared" si="80"/>
        <v>0</v>
      </c>
      <c r="AH149" s="268">
        <f t="shared" si="81"/>
        <v>0.5895357406042742</v>
      </c>
      <c r="AI149" s="252">
        <f t="shared" si="82"/>
        <v>0.1702127659574468</v>
      </c>
    </row>
    <row r="150" spans="1:35" ht="12.75">
      <c r="A150" s="48">
        <v>8</v>
      </c>
      <c r="B150" s="25" t="s">
        <v>67</v>
      </c>
      <c r="C150" s="27">
        <v>2534</v>
      </c>
      <c r="D150" s="65">
        <f t="shared" si="83"/>
        <v>0</v>
      </c>
      <c r="E150" s="56">
        <f t="shared" si="84"/>
        <v>2534</v>
      </c>
      <c r="F150" s="77">
        <v>78</v>
      </c>
      <c r="G150" s="26"/>
      <c r="H150" s="26">
        <v>78</v>
      </c>
      <c r="I150" s="110"/>
      <c r="J150" s="26">
        <v>7</v>
      </c>
      <c r="K150" s="116">
        <f t="shared" si="85"/>
        <v>7</v>
      </c>
      <c r="L150" s="110"/>
      <c r="M150" s="77"/>
      <c r="N150" s="116">
        <f t="shared" si="86"/>
        <v>0</v>
      </c>
      <c r="O150" s="110"/>
      <c r="P150" s="26"/>
      <c r="Q150" s="116">
        <f t="shared" si="87"/>
        <v>0</v>
      </c>
      <c r="R150" s="229"/>
      <c r="S150" s="229"/>
      <c r="T150" s="229"/>
      <c r="U150" s="208">
        <f t="shared" si="88"/>
        <v>14</v>
      </c>
      <c r="V150" s="247">
        <f t="shared" si="69"/>
        <v>0.2762430939226519</v>
      </c>
      <c r="W150" s="273">
        <f t="shared" si="70"/>
        <v>0.08974358974358974</v>
      </c>
      <c r="X150" s="289">
        <f t="shared" si="71"/>
        <v>0</v>
      </c>
      <c r="Y150" s="273">
        <f t="shared" si="72"/>
        <v>0</v>
      </c>
      <c r="Z150" s="289">
        <f t="shared" si="73"/>
        <v>0</v>
      </c>
      <c r="AA150" s="273">
        <f t="shared" si="74"/>
        <v>0</v>
      </c>
      <c r="AB150" s="289">
        <f t="shared" si="75"/>
        <v>0</v>
      </c>
      <c r="AC150" s="273">
        <f t="shared" si="76"/>
        <v>0</v>
      </c>
      <c r="AD150" s="289">
        <f t="shared" si="77"/>
        <v>0</v>
      </c>
      <c r="AE150" s="273">
        <f t="shared" si="78"/>
        <v>0</v>
      </c>
      <c r="AF150" s="289">
        <f t="shared" si="79"/>
        <v>0</v>
      </c>
      <c r="AG150" s="273">
        <f t="shared" si="80"/>
        <v>0</v>
      </c>
      <c r="AH150" s="268">
        <f t="shared" si="81"/>
        <v>0.5524861878453038</v>
      </c>
      <c r="AI150" s="252">
        <f t="shared" si="82"/>
        <v>0.1794871794871795</v>
      </c>
    </row>
    <row r="151" spans="1:35" ht="12.75">
      <c r="A151" s="48">
        <v>8</v>
      </c>
      <c r="B151" s="25" t="s">
        <v>268</v>
      </c>
      <c r="C151" s="27">
        <v>1697</v>
      </c>
      <c r="D151" s="65">
        <f t="shared" si="83"/>
        <v>0</v>
      </c>
      <c r="E151" s="56">
        <f t="shared" si="84"/>
        <v>0</v>
      </c>
      <c r="F151" s="77">
        <v>35</v>
      </c>
      <c r="G151" s="26"/>
      <c r="H151" s="26"/>
      <c r="I151" s="110"/>
      <c r="J151" s="26"/>
      <c r="K151" s="116">
        <f t="shared" si="85"/>
        <v>0</v>
      </c>
      <c r="L151" s="110"/>
      <c r="M151" s="77"/>
      <c r="N151" s="116">
        <f t="shared" si="86"/>
        <v>0</v>
      </c>
      <c r="O151" s="110"/>
      <c r="P151" s="26"/>
      <c r="Q151" s="116">
        <f t="shared" si="87"/>
        <v>0</v>
      </c>
      <c r="R151" s="229"/>
      <c r="S151" s="229"/>
      <c r="T151" s="229"/>
      <c r="U151" s="208">
        <f t="shared" si="88"/>
        <v>0</v>
      </c>
      <c r="V151" s="247">
        <f t="shared" si="69"/>
        <v>0</v>
      </c>
      <c r="W151" s="273">
        <f t="shared" si="70"/>
        <v>0</v>
      </c>
      <c r="X151" s="289">
        <f t="shared" si="71"/>
        <v>0</v>
      </c>
      <c r="Y151" s="273">
        <f t="shared" si="72"/>
        <v>0</v>
      </c>
      <c r="Z151" s="289">
        <f t="shared" si="73"/>
        <v>0</v>
      </c>
      <c r="AA151" s="273">
        <f t="shared" si="74"/>
        <v>0</v>
      </c>
      <c r="AB151" s="289">
        <f t="shared" si="75"/>
        <v>0</v>
      </c>
      <c r="AC151" s="273">
        <f t="shared" si="76"/>
        <v>0</v>
      </c>
      <c r="AD151" s="289">
        <f t="shared" si="77"/>
        <v>0</v>
      </c>
      <c r="AE151" s="273">
        <f t="shared" si="78"/>
        <v>0</v>
      </c>
      <c r="AF151" s="289">
        <f t="shared" si="79"/>
        <v>0</v>
      </c>
      <c r="AG151" s="273">
        <f t="shared" si="80"/>
        <v>0</v>
      </c>
      <c r="AH151" s="268">
        <f t="shared" si="81"/>
        <v>0</v>
      </c>
      <c r="AI151" s="252">
        <f t="shared" si="82"/>
        <v>0</v>
      </c>
    </row>
    <row r="152" spans="1:35" ht="12.75">
      <c r="A152" s="48">
        <v>8</v>
      </c>
      <c r="B152" s="25" t="s">
        <v>68</v>
      </c>
      <c r="C152" s="27">
        <v>4734</v>
      </c>
      <c r="D152" s="65">
        <f t="shared" si="83"/>
        <v>0</v>
      </c>
      <c r="E152" s="56">
        <f t="shared" si="84"/>
        <v>0</v>
      </c>
      <c r="F152" s="77">
        <v>112</v>
      </c>
      <c r="G152" s="26"/>
      <c r="H152" s="26"/>
      <c r="I152" s="110"/>
      <c r="J152" s="26"/>
      <c r="K152" s="116">
        <f t="shared" si="85"/>
        <v>0</v>
      </c>
      <c r="L152" s="110"/>
      <c r="M152" s="77"/>
      <c r="N152" s="116">
        <f t="shared" si="86"/>
        <v>0</v>
      </c>
      <c r="O152" s="110"/>
      <c r="P152" s="26"/>
      <c r="Q152" s="116">
        <f t="shared" si="87"/>
        <v>0</v>
      </c>
      <c r="R152" s="229"/>
      <c r="S152" s="229"/>
      <c r="T152" s="229"/>
      <c r="U152" s="208">
        <f t="shared" si="88"/>
        <v>0</v>
      </c>
      <c r="V152" s="247">
        <f t="shared" si="69"/>
        <v>0</v>
      </c>
      <c r="W152" s="273">
        <f t="shared" si="70"/>
        <v>0</v>
      </c>
      <c r="X152" s="289">
        <f t="shared" si="71"/>
        <v>0</v>
      </c>
      <c r="Y152" s="273">
        <f t="shared" si="72"/>
        <v>0</v>
      </c>
      <c r="Z152" s="289">
        <f t="shared" si="73"/>
        <v>0</v>
      </c>
      <c r="AA152" s="273">
        <f t="shared" si="74"/>
        <v>0</v>
      </c>
      <c r="AB152" s="289">
        <f t="shared" si="75"/>
        <v>0</v>
      </c>
      <c r="AC152" s="273">
        <f t="shared" si="76"/>
        <v>0</v>
      </c>
      <c r="AD152" s="289">
        <f t="shared" si="77"/>
        <v>0</v>
      </c>
      <c r="AE152" s="273">
        <f t="shared" si="78"/>
        <v>0</v>
      </c>
      <c r="AF152" s="289">
        <f t="shared" si="79"/>
        <v>0</v>
      </c>
      <c r="AG152" s="273">
        <f t="shared" si="80"/>
        <v>0</v>
      </c>
      <c r="AH152" s="268">
        <f t="shared" si="81"/>
        <v>0</v>
      </c>
      <c r="AI152" s="252">
        <f t="shared" si="82"/>
        <v>0</v>
      </c>
    </row>
    <row r="153" spans="1:35" ht="12.75">
      <c r="A153" s="48">
        <v>8</v>
      </c>
      <c r="B153" s="25" t="s">
        <v>69</v>
      </c>
      <c r="C153" s="27">
        <v>1526</v>
      </c>
      <c r="D153" s="65">
        <f t="shared" si="83"/>
        <v>0</v>
      </c>
      <c r="E153" s="56">
        <f t="shared" si="84"/>
        <v>0</v>
      </c>
      <c r="F153" s="77">
        <v>25</v>
      </c>
      <c r="G153" s="26"/>
      <c r="H153" s="26"/>
      <c r="I153" s="110"/>
      <c r="J153" s="26"/>
      <c r="K153" s="116">
        <f t="shared" si="85"/>
        <v>0</v>
      </c>
      <c r="L153" s="110"/>
      <c r="M153" s="77"/>
      <c r="N153" s="116">
        <f t="shared" si="86"/>
        <v>0</v>
      </c>
      <c r="O153" s="110"/>
      <c r="P153" s="26"/>
      <c r="Q153" s="116">
        <f t="shared" si="87"/>
        <v>0</v>
      </c>
      <c r="R153" s="229"/>
      <c r="S153" s="229"/>
      <c r="T153" s="229"/>
      <c r="U153" s="208">
        <f t="shared" si="88"/>
        <v>0</v>
      </c>
      <c r="V153" s="247">
        <f t="shared" si="69"/>
        <v>0</v>
      </c>
      <c r="W153" s="273">
        <f t="shared" si="70"/>
        <v>0</v>
      </c>
      <c r="X153" s="289">
        <f t="shared" si="71"/>
        <v>0</v>
      </c>
      <c r="Y153" s="273">
        <f t="shared" si="72"/>
        <v>0</v>
      </c>
      <c r="Z153" s="289">
        <f t="shared" si="73"/>
        <v>0</v>
      </c>
      <c r="AA153" s="273">
        <f t="shared" si="74"/>
        <v>0</v>
      </c>
      <c r="AB153" s="289">
        <f t="shared" si="75"/>
        <v>0</v>
      </c>
      <c r="AC153" s="273">
        <f t="shared" si="76"/>
        <v>0</v>
      </c>
      <c r="AD153" s="289">
        <f t="shared" si="77"/>
        <v>0</v>
      </c>
      <c r="AE153" s="273">
        <f t="shared" si="78"/>
        <v>0</v>
      </c>
      <c r="AF153" s="289">
        <f t="shared" si="79"/>
        <v>0</v>
      </c>
      <c r="AG153" s="273">
        <f t="shared" si="80"/>
        <v>0</v>
      </c>
      <c r="AH153" s="268">
        <f t="shared" si="81"/>
        <v>0</v>
      </c>
      <c r="AI153" s="252">
        <f t="shared" si="82"/>
        <v>0</v>
      </c>
    </row>
    <row r="154" spans="1:35" ht="12.75">
      <c r="A154" s="48">
        <v>8</v>
      </c>
      <c r="B154" s="25" t="s">
        <v>70</v>
      </c>
      <c r="C154" s="27">
        <v>2452</v>
      </c>
      <c r="D154" s="65">
        <f t="shared" si="83"/>
        <v>0</v>
      </c>
      <c r="E154" s="56">
        <f t="shared" si="84"/>
        <v>150.12244897959184</v>
      </c>
      <c r="F154" s="77">
        <v>49</v>
      </c>
      <c r="G154" s="26"/>
      <c r="H154" s="26">
        <v>3</v>
      </c>
      <c r="I154" s="110"/>
      <c r="J154" s="26"/>
      <c r="K154" s="116">
        <f t="shared" si="85"/>
        <v>0</v>
      </c>
      <c r="L154" s="110"/>
      <c r="M154" s="77"/>
      <c r="N154" s="116">
        <f t="shared" si="86"/>
        <v>0</v>
      </c>
      <c r="O154" s="110"/>
      <c r="P154" s="26"/>
      <c r="Q154" s="116">
        <f t="shared" si="87"/>
        <v>0</v>
      </c>
      <c r="R154" s="229"/>
      <c r="S154" s="229"/>
      <c r="T154" s="229"/>
      <c r="U154" s="208">
        <f t="shared" si="88"/>
        <v>0</v>
      </c>
      <c r="V154" s="247">
        <f t="shared" si="69"/>
        <v>0</v>
      </c>
      <c r="W154" s="273">
        <f t="shared" si="70"/>
        <v>0</v>
      </c>
      <c r="X154" s="289">
        <f t="shared" si="71"/>
        <v>0</v>
      </c>
      <c r="Y154" s="273">
        <f t="shared" si="72"/>
        <v>0</v>
      </c>
      <c r="Z154" s="289">
        <f t="shared" si="73"/>
        <v>0</v>
      </c>
      <c r="AA154" s="273">
        <f t="shared" si="74"/>
        <v>0</v>
      </c>
      <c r="AB154" s="289">
        <f t="shared" si="75"/>
        <v>0</v>
      </c>
      <c r="AC154" s="273">
        <f t="shared" si="76"/>
        <v>0</v>
      </c>
      <c r="AD154" s="289">
        <f t="shared" si="77"/>
        <v>0</v>
      </c>
      <c r="AE154" s="273">
        <f t="shared" si="78"/>
        <v>0</v>
      </c>
      <c r="AF154" s="289">
        <f t="shared" si="79"/>
        <v>0</v>
      </c>
      <c r="AG154" s="273">
        <f t="shared" si="80"/>
        <v>0</v>
      </c>
      <c r="AH154" s="268">
        <f t="shared" si="81"/>
        <v>0</v>
      </c>
      <c r="AI154" s="252">
        <f t="shared" si="82"/>
        <v>0</v>
      </c>
    </row>
    <row r="155" spans="1:35" ht="12.75">
      <c r="A155" s="52">
        <v>8</v>
      </c>
      <c r="B155" s="29" t="s">
        <v>71</v>
      </c>
      <c r="C155" s="32">
        <v>1410.824</v>
      </c>
      <c r="D155" s="66"/>
      <c r="E155" s="67">
        <f t="shared" si="84"/>
        <v>0</v>
      </c>
      <c r="F155" s="82">
        <v>48</v>
      </c>
      <c r="G155" s="30"/>
      <c r="H155" s="30"/>
      <c r="I155" s="162"/>
      <c r="J155" s="30"/>
      <c r="K155" s="124">
        <f t="shared" si="85"/>
        <v>0</v>
      </c>
      <c r="L155" s="162"/>
      <c r="M155" s="82"/>
      <c r="N155" s="124">
        <f t="shared" si="86"/>
        <v>0</v>
      </c>
      <c r="O155" s="162"/>
      <c r="P155" s="30"/>
      <c r="Q155" s="124">
        <f t="shared" si="87"/>
        <v>0</v>
      </c>
      <c r="R155" s="234"/>
      <c r="S155" s="234"/>
      <c r="T155" s="234"/>
      <c r="U155" s="210">
        <f t="shared" si="88"/>
        <v>0</v>
      </c>
      <c r="V155" s="249">
        <f t="shared" si="69"/>
        <v>0</v>
      </c>
      <c r="W155" s="279">
        <f t="shared" si="70"/>
        <v>0</v>
      </c>
      <c r="X155" s="290">
        <f t="shared" si="71"/>
        <v>0</v>
      </c>
      <c r="Y155" s="279">
        <f t="shared" si="72"/>
        <v>0</v>
      </c>
      <c r="Z155" s="290">
        <f t="shared" si="73"/>
        <v>0</v>
      </c>
      <c r="AA155" s="279">
        <f t="shared" si="74"/>
        <v>0</v>
      </c>
      <c r="AB155" s="290">
        <f t="shared" si="75"/>
        <v>0</v>
      </c>
      <c r="AC155" s="279">
        <f t="shared" si="76"/>
        <v>0</v>
      </c>
      <c r="AD155" s="290">
        <f t="shared" si="77"/>
        <v>0</v>
      </c>
      <c r="AE155" s="279">
        <f t="shared" si="78"/>
        <v>0</v>
      </c>
      <c r="AF155" s="290">
        <f t="shared" si="79"/>
        <v>0</v>
      </c>
      <c r="AG155" s="279">
        <f t="shared" si="80"/>
        <v>0</v>
      </c>
      <c r="AH155" s="269">
        <f t="shared" si="81"/>
        <v>0</v>
      </c>
      <c r="AI155" s="255">
        <f t="shared" si="82"/>
        <v>0</v>
      </c>
    </row>
    <row r="156" spans="1:35" s="12" customFormat="1" ht="13.5" thickBot="1">
      <c r="A156" s="17"/>
      <c r="B156" s="17"/>
      <c r="C156" s="10">
        <f aca="true" t="shared" si="89" ref="C156:H156">SUM(C133:C155)</f>
        <v>53429.824</v>
      </c>
      <c r="D156" s="10">
        <f t="shared" si="89"/>
        <v>0</v>
      </c>
      <c r="E156" s="10">
        <f t="shared" si="89"/>
        <v>8828.122448979591</v>
      </c>
      <c r="F156" s="6">
        <f t="shared" si="89"/>
        <v>1290</v>
      </c>
      <c r="G156" s="6">
        <f t="shared" si="89"/>
        <v>0</v>
      </c>
      <c r="H156" s="6">
        <f t="shared" si="89"/>
        <v>241</v>
      </c>
      <c r="I156" s="163">
        <f aca="true" t="shared" si="90" ref="I156:U156">SUM(I133:I155)</f>
        <v>0</v>
      </c>
      <c r="J156" s="6">
        <f t="shared" si="90"/>
        <v>17</v>
      </c>
      <c r="K156" s="125">
        <f t="shared" si="90"/>
        <v>17</v>
      </c>
      <c r="L156" s="173">
        <f t="shared" si="90"/>
        <v>0</v>
      </c>
      <c r="M156" s="6">
        <f t="shared" si="90"/>
        <v>0</v>
      </c>
      <c r="N156" s="125">
        <f t="shared" si="90"/>
        <v>0</v>
      </c>
      <c r="O156" s="173">
        <f t="shared" si="90"/>
        <v>0</v>
      </c>
      <c r="P156" s="174">
        <f t="shared" si="90"/>
        <v>0</v>
      </c>
      <c r="Q156" s="169">
        <f t="shared" si="90"/>
        <v>0</v>
      </c>
      <c r="R156" s="235">
        <f t="shared" si="90"/>
        <v>0</v>
      </c>
      <c r="S156" s="235">
        <f t="shared" si="90"/>
        <v>0</v>
      </c>
      <c r="T156" s="235">
        <f t="shared" si="90"/>
        <v>0</v>
      </c>
      <c r="U156" s="86">
        <f t="shared" si="90"/>
        <v>34</v>
      </c>
      <c r="V156" s="250">
        <f t="shared" si="69"/>
        <v>0.031817435894978804</v>
      </c>
      <c r="W156" s="280">
        <f t="shared" si="70"/>
        <v>0.01317829457364341</v>
      </c>
      <c r="X156" s="291">
        <f t="shared" si="71"/>
        <v>0</v>
      </c>
      <c r="Y156" s="280">
        <f t="shared" si="72"/>
        <v>0</v>
      </c>
      <c r="Z156" s="291">
        <f t="shared" si="73"/>
        <v>0</v>
      </c>
      <c r="AA156" s="280">
        <f t="shared" si="74"/>
        <v>0</v>
      </c>
      <c r="AB156" s="291">
        <f t="shared" si="75"/>
        <v>0</v>
      </c>
      <c r="AC156" s="280">
        <f t="shared" si="76"/>
        <v>0</v>
      </c>
      <c r="AD156" s="291">
        <f t="shared" si="77"/>
        <v>0</v>
      </c>
      <c r="AE156" s="280">
        <f t="shared" si="78"/>
        <v>0</v>
      </c>
      <c r="AF156" s="291">
        <f t="shared" si="79"/>
        <v>0</v>
      </c>
      <c r="AG156" s="280">
        <f t="shared" si="80"/>
        <v>0</v>
      </c>
      <c r="AH156" s="270">
        <f t="shared" si="81"/>
        <v>0.06363487178995761</v>
      </c>
      <c r="AI156" s="256">
        <f t="shared" si="82"/>
        <v>0.02635658914728682</v>
      </c>
    </row>
    <row r="157" spans="1:35" ht="12.75">
      <c r="A157" s="51">
        <v>9</v>
      </c>
      <c r="B157" s="22" t="s">
        <v>72</v>
      </c>
      <c r="C157" s="24">
        <v>1370</v>
      </c>
      <c r="D157" s="63">
        <f aca="true" t="shared" si="91" ref="D157:D163">(C157/F157)*G157</f>
        <v>228.33333333333334</v>
      </c>
      <c r="E157" s="64">
        <f aca="true" t="shared" si="92" ref="E157:E169">(C157/F157)*H157</f>
        <v>0</v>
      </c>
      <c r="F157" s="81">
        <v>54</v>
      </c>
      <c r="G157" s="23">
        <v>9</v>
      </c>
      <c r="H157" s="23"/>
      <c r="I157" s="161">
        <v>1</v>
      </c>
      <c r="J157" s="23"/>
      <c r="K157" s="123">
        <f t="shared" si="85"/>
        <v>1</v>
      </c>
      <c r="L157" s="161">
        <v>3</v>
      </c>
      <c r="M157" s="81"/>
      <c r="N157" s="123">
        <f t="shared" si="86"/>
        <v>3</v>
      </c>
      <c r="O157" s="161"/>
      <c r="P157" s="23"/>
      <c r="Q157" s="123">
        <f t="shared" si="87"/>
        <v>0</v>
      </c>
      <c r="R157" s="233"/>
      <c r="S157" s="233"/>
      <c r="T157" s="233"/>
      <c r="U157" s="209">
        <f aca="true" t="shared" si="93" ref="U157:U170">SUM(I157:S157)</f>
        <v>8</v>
      </c>
      <c r="V157" s="248">
        <f t="shared" si="69"/>
        <v>0.072992700729927</v>
      </c>
      <c r="W157" s="278">
        <f t="shared" si="70"/>
        <v>0.018518518518518517</v>
      </c>
      <c r="X157" s="288">
        <f t="shared" si="71"/>
        <v>0.21897810218978103</v>
      </c>
      <c r="Y157" s="278">
        <f t="shared" si="72"/>
        <v>0.05555555555555555</v>
      </c>
      <c r="Z157" s="288">
        <f t="shared" si="73"/>
        <v>0</v>
      </c>
      <c r="AA157" s="278">
        <f t="shared" si="74"/>
        <v>0</v>
      </c>
      <c r="AB157" s="288">
        <f t="shared" si="75"/>
        <v>0</v>
      </c>
      <c r="AC157" s="278">
        <f t="shared" si="76"/>
        <v>0</v>
      </c>
      <c r="AD157" s="288">
        <f t="shared" si="77"/>
        <v>0</v>
      </c>
      <c r="AE157" s="278">
        <f t="shared" si="78"/>
        <v>0</v>
      </c>
      <c r="AF157" s="288">
        <f t="shared" si="79"/>
        <v>0</v>
      </c>
      <c r="AG157" s="278">
        <f t="shared" si="80"/>
        <v>0</v>
      </c>
      <c r="AH157" s="267">
        <f t="shared" si="81"/>
        <v>0.583941605839416</v>
      </c>
      <c r="AI157" s="254">
        <f t="shared" si="82"/>
        <v>0.14814814814814814</v>
      </c>
    </row>
    <row r="158" spans="1:35" ht="12.75">
      <c r="A158" s="48">
        <v>9</v>
      </c>
      <c r="B158" s="25" t="s">
        <v>73</v>
      </c>
      <c r="C158" s="27">
        <v>1056</v>
      </c>
      <c r="D158" s="65">
        <f t="shared" si="91"/>
        <v>0</v>
      </c>
      <c r="E158" s="56">
        <f t="shared" si="92"/>
        <v>0</v>
      </c>
      <c r="F158" s="77">
        <v>36</v>
      </c>
      <c r="G158" s="26"/>
      <c r="H158" s="26"/>
      <c r="I158" s="110"/>
      <c r="J158" s="26"/>
      <c r="K158" s="116">
        <f t="shared" si="85"/>
        <v>0</v>
      </c>
      <c r="L158" s="110"/>
      <c r="M158" s="77"/>
      <c r="N158" s="116">
        <f t="shared" si="86"/>
        <v>0</v>
      </c>
      <c r="O158" s="110"/>
      <c r="P158" s="26"/>
      <c r="Q158" s="116">
        <f t="shared" si="87"/>
        <v>0</v>
      </c>
      <c r="R158" s="229"/>
      <c r="S158" s="229"/>
      <c r="T158" s="229"/>
      <c r="U158" s="208">
        <f t="shared" si="93"/>
        <v>0</v>
      </c>
      <c r="V158" s="247">
        <f t="shared" si="69"/>
        <v>0</v>
      </c>
      <c r="W158" s="273">
        <f t="shared" si="70"/>
        <v>0</v>
      </c>
      <c r="X158" s="289">
        <f t="shared" si="71"/>
        <v>0</v>
      </c>
      <c r="Y158" s="273">
        <f t="shared" si="72"/>
        <v>0</v>
      </c>
      <c r="Z158" s="289">
        <f t="shared" si="73"/>
        <v>0</v>
      </c>
      <c r="AA158" s="273">
        <f t="shared" si="74"/>
        <v>0</v>
      </c>
      <c r="AB158" s="289">
        <f t="shared" si="75"/>
        <v>0</v>
      </c>
      <c r="AC158" s="273">
        <f t="shared" si="76"/>
        <v>0</v>
      </c>
      <c r="AD158" s="289">
        <f t="shared" si="77"/>
        <v>0</v>
      </c>
      <c r="AE158" s="273">
        <f t="shared" si="78"/>
        <v>0</v>
      </c>
      <c r="AF158" s="289">
        <f t="shared" si="79"/>
        <v>0</v>
      </c>
      <c r="AG158" s="273">
        <f t="shared" si="80"/>
        <v>0</v>
      </c>
      <c r="AH158" s="268">
        <f t="shared" si="81"/>
        <v>0</v>
      </c>
      <c r="AI158" s="252">
        <f t="shared" si="82"/>
        <v>0</v>
      </c>
    </row>
    <row r="159" spans="1:35" ht="12.75">
      <c r="A159" s="48">
        <v>9</v>
      </c>
      <c r="B159" s="25" t="s">
        <v>74</v>
      </c>
      <c r="C159" s="27">
        <v>1595</v>
      </c>
      <c r="D159" s="65">
        <f t="shared" si="91"/>
        <v>0</v>
      </c>
      <c r="E159" s="56">
        <f t="shared" si="92"/>
        <v>0</v>
      </c>
      <c r="F159" s="77">
        <v>49</v>
      </c>
      <c r="G159" s="26"/>
      <c r="H159" s="26"/>
      <c r="I159" s="110"/>
      <c r="J159" s="26"/>
      <c r="K159" s="116">
        <f t="shared" si="85"/>
        <v>0</v>
      </c>
      <c r="L159" s="110"/>
      <c r="M159" s="77"/>
      <c r="N159" s="116">
        <f t="shared" si="86"/>
        <v>0</v>
      </c>
      <c r="O159" s="110"/>
      <c r="P159" s="26"/>
      <c r="Q159" s="116">
        <f t="shared" si="87"/>
        <v>0</v>
      </c>
      <c r="R159" s="229"/>
      <c r="S159" s="229"/>
      <c r="T159" s="229"/>
      <c r="U159" s="208">
        <f t="shared" si="93"/>
        <v>0</v>
      </c>
      <c r="V159" s="247">
        <f t="shared" si="69"/>
        <v>0</v>
      </c>
      <c r="W159" s="273">
        <f t="shared" si="70"/>
        <v>0</v>
      </c>
      <c r="X159" s="289">
        <f t="shared" si="71"/>
        <v>0</v>
      </c>
      <c r="Y159" s="273">
        <f t="shared" si="72"/>
        <v>0</v>
      </c>
      <c r="Z159" s="289">
        <f t="shared" si="73"/>
        <v>0</v>
      </c>
      <c r="AA159" s="273">
        <f t="shared" si="74"/>
        <v>0</v>
      </c>
      <c r="AB159" s="289">
        <f t="shared" si="75"/>
        <v>0</v>
      </c>
      <c r="AC159" s="273">
        <f t="shared" si="76"/>
        <v>0</v>
      </c>
      <c r="AD159" s="289">
        <f t="shared" si="77"/>
        <v>0</v>
      </c>
      <c r="AE159" s="273">
        <f t="shared" si="78"/>
        <v>0</v>
      </c>
      <c r="AF159" s="289">
        <f t="shared" si="79"/>
        <v>0</v>
      </c>
      <c r="AG159" s="273">
        <f t="shared" si="80"/>
        <v>0</v>
      </c>
      <c r="AH159" s="268">
        <f t="shared" si="81"/>
        <v>0</v>
      </c>
      <c r="AI159" s="252">
        <f t="shared" si="82"/>
        <v>0</v>
      </c>
    </row>
    <row r="160" spans="1:35" ht="12.75">
      <c r="A160" s="48">
        <v>9</v>
      </c>
      <c r="B160" s="25" t="s">
        <v>75</v>
      </c>
      <c r="C160" s="27">
        <v>4944</v>
      </c>
      <c r="D160" s="65">
        <f t="shared" si="91"/>
        <v>0</v>
      </c>
      <c r="E160" s="56">
        <f t="shared" si="92"/>
        <v>0</v>
      </c>
      <c r="F160" s="77">
        <v>152</v>
      </c>
      <c r="G160" s="26"/>
      <c r="H160" s="26"/>
      <c r="I160" s="110"/>
      <c r="J160" s="26"/>
      <c r="K160" s="116">
        <f t="shared" si="85"/>
        <v>0</v>
      </c>
      <c r="L160" s="110"/>
      <c r="M160" s="77"/>
      <c r="N160" s="116">
        <f t="shared" si="86"/>
        <v>0</v>
      </c>
      <c r="O160" s="110"/>
      <c r="P160" s="26"/>
      <c r="Q160" s="116">
        <f t="shared" si="87"/>
        <v>0</v>
      </c>
      <c r="R160" s="229"/>
      <c r="S160" s="229"/>
      <c r="T160" s="229"/>
      <c r="U160" s="208">
        <f t="shared" si="93"/>
        <v>0</v>
      </c>
      <c r="V160" s="247">
        <f t="shared" si="69"/>
        <v>0</v>
      </c>
      <c r="W160" s="273">
        <f t="shared" si="70"/>
        <v>0</v>
      </c>
      <c r="X160" s="289">
        <f t="shared" si="71"/>
        <v>0</v>
      </c>
      <c r="Y160" s="273">
        <f t="shared" si="72"/>
        <v>0</v>
      </c>
      <c r="Z160" s="289">
        <f t="shared" si="73"/>
        <v>0</v>
      </c>
      <c r="AA160" s="273">
        <f t="shared" si="74"/>
        <v>0</v>
      </c>
      <c r="AB160" s="289">
        <f t="shared" si="75"/>
        <v>0</v>
      </c>
      <c r="AC160" s="273">
        <f t="shared" si="76"/>
        <v>0</v>
      </c>
      <c r="AD160" s="289">
        <f t="shared" si="77"/>
        <v>0</v>
      </c>
      <c r="AE160" s="273">
        <f t="shared" si="78"/>
        <v>0</v>
      </c>
      <c r="AF160" s="289">
        <f t="shared" si="79"/>
        <v>0</v>
      </c>
      <c r="AG160" s="273">
        <f t="shared" si="80"/>
        <v>0</v>
      </c>
      <c r="AH160" s="268">
        <f t="shared" si="81"/>
        <v>0</v>
      </c>
      <c r="AI160" s="252">
        <f t="shared" si="82"/>
        <v>0</v>
      </c>
    </row>
    <row r="161" spans="1:35" ht="12.75">
      <c r="A161" s="48">
        <v>9</v>
      </c>
      <c r="B161" s="25" t="s">
        <v>76</v>
      </c>
      <c r="C161" s="27">
        <v>3965</v>
      </c>
      <c r="D161" s="65">
        <f t="shared" si="91"/>
        <v>3965</v>
      </c>
      <c r="E161" s="56">
        <f t="shared" si="92"/>
        <v>0</v>
      </c>
      <c r="F161" s="77">
        <v>112</v>
      </c>
      <c r="G161" s="26">
        <v>112</v>
      </c>
      <c r="H161" s="26"/>
      <c r="I161" s="110"/>
      <c r="J161" s="26"/>
      <c r="K161" s="116">
        <f t="shared" si="85"/>
        <v>0</v>
      </c>
      <c r="L161" s="110">
        <v>3</v>
      </c>
      <c r="M161" s="77"/>
      <c r="N161" s="116">
        <f t="shared" si="86"/>
        <v>3</v>
      </c>
      <c r="O161" s="110"/>
      <c r="P161" s="26"/>
      <c r="Q161" s="116">
        <f t="shared" si="87"/>
        <v>0</v>
      </c>
      <c r="R161" s="229"/>
      <c r="S161" s="229"/>
      <c r="T161" s="229"/>
      <c r="U161" s="208">
        <f t="shared" si="93"/>
        <v>6</v>
      </c>
      <c r="V161" s="247">
        <f t="shared" si="69"/>
        <v>0</v>
      </c>
      <c r="W161" s="273">
        <f t="shared" si="70"/>
        <v>0</v>
      </c>
      <c r="X161" s="289">
        <f t="shared" si="71"/>
        <v>0.07566204287515763</v>
      </c>
      <c r="Y161" s="273">
        <f t="shared" si="72"/>
        <v>0.026785714285714284</v>
      </c>
      <c r="Z161" s="289">
        <f t="shared" si="73"/>
        <v>0</v>
      </c>
      <c r="AA161" s="273">
        <f t="shared" si="74"/>
        <v>0</v>
      </c>
      <c r="AB161" s="289">
        <f t="shared" si="75"/>
        <v>0</v>
      </c>
      <c r="AC161" s="273">
        <f t="shared" si="76"/>
        <v>0</v>
      </c>
      <c r="AD161" s="289">
        <f t="shared" si="77"/>
        <v>0</v>
      </c>
      <c r="AE161" s="273">
        <f t="shared" si="78"/>
        <v>0</v>
      </c>
      <c r="AF161" s="289">
        <f t="shared" si="79"/>
        <v>0</v>
      </c>
      <c r="AG161" s="273">
        <f t="shared" si="80"/>
        <v>0</v>
      </c>
      <c r="AH161" s="268">
        <f t="shared" si="81"/>
        <v>0.15132408575031525</v>
      </c>
      <c r="AI161" s="252">
        <f t="shared" si="82"/>
        <v>0.05357142857142857</v>
      </c>
    </row>
    <row r="162" spans="1:35" ht="12.75">
      <c r="A162" s="48">
        <v>9</v>
      </c>
      <c r="B162" s="25" t="s">
        <v>77</v>
      </c>
      <c r="C162" s="27">
        <v>950</v>
      </c>
      <c r="D162" s="65">
        <f t="shared" si="91"/>
        <v>0</v>
      </c>
      <c r="E162" s="56">
        <f t="shared" si="92"/>
        <v>0</v>
      </c>
      <c r="F162" s="77">
        <v>25</v>
      </c>
      <c r="G162" s="26"/>
      <c r="H162" s="26"/>
      <c r="I162" s="110"/>
      <c r="J162" s="26"/>
      <c r="K162" s="116">
        <f t="shared" si="85"/>
        <v>0</v>
      </c>
      <c r="L162" s="110"/>
      <c r="M162" s="77"/>
      <c r="N162" s="116">
        <f t="shared" si="86"/>
        <v>0</v>
      </c>
      <c r="O162" s="110"/>
      <c r="P162" s="26"/>
      <c r="Q162" s="116">
        <f t="shared" si="87"/>
        <v>0</v>
      </c>
      <c r="R162" s="229"/>
      <c r="S162" s="229"/>
      <c r="T162" s="229"/>
      <c r="U162" s="208">
        <f t="shared" si="93"/>
        <v>0</v>
      </c>
      <c r="V162" s="247">
        <f t="shared" si="69"/>
        <v>0</v>
      </c>
      <c r="W162" s="273">
        <f t="shared" si="70"/>
        <v>0</v>
      </c>
      <c r="X162" s="289">
        <f t="shared" si="71"/>
        <v>0</v>
      </c>
      <c r="Y162" s="273">
        <f t="shared" si="72"/>
        <v>0</v>
      </c>
      <c r="Z162" s="289">
        <f t="shared" si="73"/>
        <v>0</v>
      </c>
      <c r="AA162" s="273">
        <f t="shared" si="74"/>
        <v>0</v>
      </c>
      <c r="AB162" s="289">
        <f t="shared" si="75"/>
        <v>0</v>
      </c>
      <c r="AC162" s="273">
        <f t="shared" si="76"/>
        <v>0</v>
      </c>
      <c r="AD162" s="289">
        <f t="shared" si="77"/>
        <v>0</v>
      </c>
      <c r="AE162" s="273">
        <f t="shared" si="78"/>
        <v>0</v>
      </c>
      <c r="AF162" s="289">
        <f t="shared" si="79"/>
        <v>0</v>
      </c>
      <c r="AG162" s="273">
        <f t="shared" si="80"/>
        <v>0</v>
      </c>
      <c r="AH162" s="268">
        <f t="shared" si="81"/>
        <v>0</v>
      </c>
      <c r="AI162" s="252">
        <f t="shared" si="82"/>
        <v>0</v>
      </c>
    </row>
    <row r="163" spans="1:35" ht="12.75">
      <c r="A163" s="48">
        <v>9</v>
      </c>
      <c r="B163" s="25" t="s">
        <v>267</v>
      </c>
      <c r="C163" s="27">
        <v>4380</v>
      </c>
      <c r="D163" s="65">
        <f t="shared" si="91"/>
        <v>0</v>
      </c>
      <c r="E163" s="56">
        <f t="shared" si="92"/>
        <v>0</v>
      </c>
      <c r="F163" s="77">
        <v>128</v>
      </c>
      <c r="G163" s="26"/>
      <c r="H163" s="26"/>
      <c r="I163" s="110"/>
      <c r="J163" s="26"/>
      <c r="K163" s="116">
        <f t="shared" si="85"/>
        <v>0</v>
      </c>
      <c r="L163" s="110"/>
      <c r="M163" s="77"/>
      <c r="N163" s="116">
        <f t="shared" si="86"/>
        <v>0</v>
      </c>
      <c r="O163" s="110"/>
      <c r="P163" s="26"/>
      <c r="Q163" s="116">
        <f t="shared" si="87"/>
        <v>0</v>
      </c>
      <c r="R163" s="229"/>
      <c r="S163" s="229"/>
      <c r="T163" s="229"/>
      <c r="U163" s="208">
        <f t="shared" si="93"/>
        <v>0</v>
      </c>
      <c r="V163" s="247">
        <f t="shared" si="69"/>
        <v>0</v>
      </c>
      <c r="W163" s="273">
        <f t="shared" si="70"/>
        <v>0</v>
      </c>
      <c r="X163" s="289">
        <f t="shared" si="71"/>
        <v>0</v>
      </c>
      <c r="Y163" s="273">
        <f t="shared" si="72"/>
        <v>0</v>
      </c>
      <c r="Z163" s="289">
        <f t="shared" si="73"/>
        <v>0</v>
      </c>
      <c r="AA163" s="273">
        <f t="shared" si="74"/>
        <v>0</v>
      </c>
      <c r="AB163" s="289">
        <f t="shared" si="75"/>
        <v>0</v>
      </c>
      <c r="AC163" s="273">
        <f t="shared" si="76"/>
        <v>0</v>
      </c>
      <c r="AD163" s="289">
        <f t="shared" si="77"/>
        <v>0</v>
      </c>
      <c r="AE163" s="273">
        <f t="shared" si="78"/>
        <v>0</v>
      </c>
      <c r="AF163" s="289">
        <f t="shared" si="79"/>
        <v>0</v>
      </c>
      <c r="AG163" s="273">
        <f t="shared" si="80"/>
        <v>0</v>
      </c>
      <c r="AH163" s="268">
        <f t="shared" si="81"/>
        <v>0</v>
      </c>
      <c r="AI163" s="252">
        <f t="shared" si="82"/>
        <v>0</v>
      </c>
    </row>
    <row r="164" spans="1:35" ht="12.75">
      <c r="A164" s="48">
        <v>9</v>
      </c>
      <c r="B164" s="25" t="s">
        <v>266</v>
      </c>
      <c r="C164" s="27">
        <v>1560</v>
      </c>
      <c r="D164" s="65">
        <v>560</v>
      </c>
      <c r="E164" s="56">
        <f t="shared" si="92"/>
        <v>0</v>
      </c>
      <c r="F164" s="77">
        <v>48</v>
      </c>
      <c r="G164" s="26">
        <v>9</v>
      </c>
      <c r="H164" s="26"/>
      <c r="I164" s="110">
        <v>2</v>
      </c>
      <c r="J164" s="26"/>
      <c r="K164" s="116">
        <f t="shared" si="85"/>
        <v>2</v>
      </c>
      <c r="L164" s="110"/>
      <c r="M164" s="77"/>
      <c r="N164" s="116">
        <f t="shared" si="86"/>
        <v>0</v>
      </c>
      <c r="O164" s="110"/>
      <c r="P164" s="26"/>
      <c r="Q164" s="116">
        <f t="shared" si="87"/>
        <v>0</v>
      </c>
      <c r="R164" s="229"/>
      <c r="S164" s="229"/>
      <c r="T164" s="229"/>
      <c r="U164" s="208">
        <f t="shared" si="93"/>
        <v>4</v>
      </c>
      <c r="V164" s="247">
        <f t="shared" si="69"/>
        <v>0.1282051282051282</v>
      </c>
      <c r="W164" s="273">
        <f t="shared" si="70"/>
        <v>0.041666666666666664</v>
      </c>
      <c r="X164" s="289">
        <f t="shared" si="71"/>
        <v>0</v>
      </c>
      <c r="Y164" s="273">
        <f t="shared" si="72"/>
        <v>0</v>
      </c>
      <c r="Z164" s="289">
        <f t="shared" si="73"/>
        <v>0</v>
      </c>
      <c r="AA164" s="273">
        <f t="shared" si="74"/>
        <v>0</v>
      </c>
      <c r="AB164" s="289">
        <f t="shared" si="75"/>
        <v>0</v>
      </c>
      <c r="AC164" s="273">
        <f t="shared" si="76"/>
        <v>0</v>
      </c>
      <c r="AD164" s="289">
        <f t="shared" si="77"/>
        <v>0</v>
      </c>
      <c r="AE164" s="273">
        <f t="shared" si="78"/>
        <v>0</v>
      </c>
      <c r="AF164" s="289">
        <f t="shared" si="79"/>
        <v>0</v>
      </c>
      <c r="AG164" s="273">
        <f t="shared" si="80"/>
        <v>0</v>
      </c>
      <c r="AH164" s="268">
        <f t="shared" si="81"/>
        <v>0.2564102564102564</v>
      </c>
      <c r="AI164" s="252">
        <f t="shared" si="82"/>
        <v>0.08333333333333333</v>
      </c>
    </row>
    <row r="165" spans="1:35" ht="12.75">
      <c r="A165" s="48">
        <v>9</v>
      </c>
      <c r="B165" s="25" t="s">
        <v>265</v>
      </c>
      <c r="C165" s="27">
        <v>4537</v>
      </c>
      <c r="D165" s="65">
        <f>(C165/F165)*G165</f>
        <v>0</v>
      </c>
      <c r="E165" s="56">
        <f t="shared" si="92"/>
        <v>0</v>
      </c>
      <c r="F165" s="77">
        <v>137</v>
      </c>
      <c r="G165" s="26"/>
      <c r="H165" s="26"/>
      <c r="I165" s="110"/>
      <c r="J165" s="26"/>
      <c r="K165" s="116">
        <f t="shared" si="85"/>
        <v>0</v>
      </c>
      <c r="L165" s="110"/>
      <c r="M165" s="77"/>
      <c r="N165" s="116">
        <f t="shared" si="86"/>
        <v>0</v>
      </c>
      <c r="O165" s="110"/>
      <c r="P165" s="26"/>
      <c r="Q165" s="116">
        <f t="shared" si="87"/>
        <v>0</v>
      </c>
      <c r="R165" s="229"/>
      <c r="S165" s="229"/>
      <c r="T165" s="229"/>
      <c r="U165" s="208">
        <f t="shared" si="93"/>
        <v>0</v>
      </c>
      <c r="V165" s="247">
        <f t="shared" si="69"/>
        <v>0</v>
      </c>
      <c r="W165" s="273">
        <f t="shared" si="70"/>
        <v>0</v>
      </c>
      <c r="X165" s="289">
        <f t="shared" si="71"/>
        <v>0</v>
      </c>
      <c r="Y165" s="273">
        <f t="shared" si="72"/>
        <v>0</v>
      </c>
      <c r="Z165" s="289">
        <f t="shared" si="73"/>
        <v>0</v>
      </c>
      <c r="AA165" s="273">
        <f t="shared" si="74"/>
        <v>0</v>
      </c>
      <c r="AB165" s="289">
        <f t="shared" si="75"/>
        <v>0</v>
      </c>
      <c r="AC165" s="273">
        <f t="shared" si="76"/>
        <v>0</v>
      </c>
      <c r="AD165" s="289">
        <f t="shared" si="77"/>
        <v>0</v>
      </c>
      <c r="AE165" s="273">
        <f t="shared" si="78"/>
        <v>0</v>
      </c>
      <c r="AF165" s="289">
        <f t="shared" si="79"/>
        <v>0</v>
      </c>
      <c r="AG165" s="273">
        <f t="shared" si="80"/>
        <v>0</v>
      </c>
      <c r="AH165" s="268">
        <f t="shared" si="81"/>
        <v>0</v>
      </c>
      <c r="AI165" s="252">
        <f t="shared" si="82"/>
        <v>0</v>
      </c>
    </row>
    <row r="166" spans="1:35" ht="12.75">
      <c r="A166" s="48">
        <v>9</v>
      </c>
      <c r="B166" s="25" t="s">
        <v>78</v>
      </c>
      <c r="C166" s="27">
        <v>6058</v>
      </c>
      <c r="D166" s="65">
        <v>2180</v>
      </c>
      <c r="E166" s="56">
        <f t="shared" si="92"/>
        <v>0</v>
      </c>
      <c r="F166" s="77">
        <v>147</v>
      </c>
      <c r="G166" s="26">
        <v>30</v>
      </c>
      <c r="H166" s="26"/>
      <c r="I166" s="110">
        <v>11</v>
      </c>
      <c r="J166" s="26"/>
      <c r="K166" s="116">
        <f t="shared" si="85"/>
        <v>11</v>
      </c>
      <c r="L166" s="110">
        <v>9</v>
      </c>
      <c r="M166" s="77"/>
      <c r="N166" s="116">
        <f t="shared" si="86"/>
        <v>9</v>
      </c>
      <c r="O166" s="110"/>
      <c r="P166" s="26"/>
      <c r="Q166" s="116">
        <f t="shared" si="87"/>
        <v>0</v>
      </c>
      <c r="R166" s="229"/>
      <c r="S166" s="229"/>
      <c r="T166" s="229"/>
      <c r="U166" s="208">
        <f t="shared" si="93"/>
        <v>40</v>
      </c>
      <c r="V166" s="247">
        <f t="shared" si="69"/>
        <v>0.18157807857378672</v>
      </c>
      <c r="W166" s="273">
        <f t="shared" si="70"/>
        <v>0.07482993197278912</v>
      </c>
      <c r="X166" s="289">
        <f t="shared" si="71"/>
        <v>0.14856388246946187</v>
      </c>
      <c r="Y166" s="273">
        <f t="shared" si="72"/>
        <v>0.061224489795918366</v>
      </c>
      <c r="Z166" s="289">
        <f t="shared" si="73"/>
        <v>0</v>
      </c>
      <c r="AA166" s="273">
        <f t="shared" si="74"/>
        <v>0</v>
      </c>
      <c r="AB166" s="289">
        <f t="shared" si="75"/>
        <v>0</v>
      </c>
      <c r="AC166" s="273">
        <f t="shared" si="76"/>
        <v>0</v>
      </c>
      <c r="AD166" s="289">
        <f t="shared" si="77"/>
        <v>0</v>
      </c>
      <c r="AE166" s="273">
        <f t="shared" si="78"/>
        <v>0</v>
      </c>
      <c r="AF166" s="289">
        <f t="shared" si="79"/>
        <v>0</v>
      </c>
      <c r="AG166" s="273">
        <f t="shared" si="80"/>
        <v>0</v>
      </c>
      <c r="AH166" s="268">
        <f t="shared" si="81"/>
        <v>0.6602839220864972</v>
      </c>
      <c r="AI166" s="252">
        <f t="shared" si="82"/>
        <v>0.272108843537415</v>
      </c>
    </row>
    <row r="167" spans="1:35" ht="12.75">
      <c r="A167" s="48">
        <v>9</v>
      </c>
      <c r="B167" s="25" t="s">
        <v>79</v>
      </c>
      <c r="C167" s="27">
        <v>1585</v>
      </c>
      <c r="D167" s="65">
        <f>(C167/F167)*G167</f>
        <v>0</v>
      </c>
      <c r="E167" s="56">
        <f t="shared" si="92"/>
        <v>0</v>
      </c>
      <c r="F167" s="77">
        <v>45</v>
      </c>
      <c r="G167" s="26"/>
      <c r="H167" s="26"/>
      <c r="I167" s="110"/>
      <c r="J167" s="26"/>
      <c r="K167" s="116">
        <f t="shared" si="85"/>
        <v>0</v>
      </c>
      <c r="L167" s="110"/>
      <c r="M167" s="77"/>
      <c r="N167" s="116">
        <f t="shared" si="86"/>
        <v>0</v>
      </c>
      <c r="O167" s="110"/>
      <c r="P167" s="26"/>
      <c r="Q167" s="116">
        <f t="shared" si="87"/>
        <v>0</v>
      </c>
      <c r="R167" s="229"/>
      <c r="S167" s="229"/>
      <c r="T167" s="229"/>
      <c r="U167" s="208">
        <f t="shared" si="93"/>
        <v>0</v>
      </c>
      <c r="V167" s="247">
        <f t="shared" si="69"/>
        <v>0</v>
      </c>
      <c r="W167" s="273">
        <f t="shared" si="70"/>
        <v>0</v>
      </c>
      <c r="X167" s="289">
        <f t="shared" si="71"/>
        <v>0</v>
      </c>
      <c r="Y167" s="273">
        <f t="shared" si="72"/>
        <v>0</v>
      </c>
      <c r="Z167" s="289">
        <f t="shared" si="73"/>
        <v>0</v>
      </c>
      <c r="AA167" s="273">
        <f t="shared" si="74"/>
        <v>0</v>
      </c>
      <c r="AB167" s="289">
        <f t="shared" si="75"/>
        <v>0</v>
      </c>
      <c r="AC167" s="273">
        <f t="shared" si="76"/>
        <v>0</v>
      </c>
      <c r="AD167" s="289">
        <f t="shared" si="77"/>
        <v>0</v>
      </c>
      <c r="AE167" s="273">
        <f t="shared" si="78"/>
        <v>0</v>
      </c>
      <c r="AF167" s="289">
        <f t="shared" si="79"/>
        <v>0</v>
      </c>
      <c r="AG167" s="273">
        <f t="shared" si="80"/>
        <v>0</v>
      </c>
      <c r="AH167" s="268">
        <f t="shared" si="81"/>
        <v>0</v>
      </c>
      <c r="AI167" s="252">
        <f t="shared" si="82"/>
        <v>0</v>
      </c>
    </row>
    <row r="168" spans="1:35" ht="12.75">
      <c r="A168" s="48">
        <v>9</v>
      </c>
      <c r="B168" s="25" t="s">
        <v>80</v>
      </c>
      <c r="C168" s="27">
        <v>3545</v>
      </c>
      <c r="D168" s="65">
        <f>(C168/F168)*G168</f>
        <v>0</v>
      </c>
      <c r="E168" s="56">
        <f t="shared" si="92"/>
        <v>0</v>
      </c>
      <c r="F168" s="77">
        <v>111</v>
      </c>
      <c r="G168" s="26"/>
      <c r="H168" s="26"/>
      <c r="I168" s="110"/>
      <c r="J168" s="26"/>
      <c r="K168" s="116">
        <f t="shared" si="85"/>
        <v>0</v>
      </c>
      <c r="L168" s="110"/>
      <c r="M168" s="77"/>
      <c r="N168" s="116">
        <f t="shared" si="86"/>
        <v>0</v>
      </c>
      <c r="O168" s="110"/>
      <c r="P168" s="26"/>
      <c r="Q168" s="116">
        <f t="shared" si="87"/>
        <v>0</v>
      </c>
      <c r="R168" s="229"/>
      <c r="S168" s="229"/>
      <c r="T168" s="229"/>
      <c r="U168" s="208">
        <f t="shared" si="93"/>
        <v>0</v>
      </c>
      <c r="V168" s="247">
        <f t="shared" si="69"/>
        <v>0</v>
      </c>
      <c r="W168" s="273">
        <f t="shared" si="70"/>
        <v>0</v>
      </c>
      <c r="X168" s="289">
        <f t="shared" si="71"/>
        <v>0</v>
      </c>
      <c r="Y168" s="273">
        <f t="shared" si="72"/>
        <v>0</v>
      </c>
      <c r="Z168" s="289">
        <f t="shared" si="73"/>
        <v>0</v>
      </c>
      <c r="AA168" s="273">
        <f t="shared" si="74"/>
        <v>0</v>
      </c>
      <c r="AB168" s="289">
        <f t="shared" si="75"/>
        <v>0</v>
      </c>
      <c r="AC168" s="273">
        <f t="shared" si="76"/>
        <v>0</v>
      </c>
      <c r="AD168" s="289">
        <f t="shared" si="77"/>
        <v>0</v>
      </c>
      <c r="AE168" s="273">
        <f t="shared" si="78"/>
        <v>0</v>
      </c>
      <c r="AF168" s="289">
        <f t="shared" si="79"/>
        <v>0</v>
      </c>
      <c r="AG168" s="273">
        <f t="shared" si="80"/>
        <v>0</v>
      </c>
      <c r="AH168" s="268">
        <f t="shared" si="81"/>
        <v>0</v>
      </c>
      <c r="AI168" s="252">
        <f t="shared" si="82"/>
        <v>0</v>
      </c>
    </row>
    <row r="169" spans="1:35" ht="12.75">
      <c r="A169" s="48">
        <v>9</v>
      </c>
      <c r="B169" s="25" t="s">
        <v>81</v>
      </c>
      <c r="C169" s="27">
        <v>3875</v>
      </c>
      <c r="D169" s="65">
        <f>(C169/F169)*G169</f>
        <v>0</v>
      </c>
      <c r="E169" s="56">
        <f t="shared" si="92"/>
        <v>0</v>
      </c>
      <c r="F169" s="77">
        <v>100</v>
      </c>
      <c r="G169" s="26"/>
      <c r="H169" s="26"/>
      <c r="I169" s="110"/>
      <c r="J169" s="26"/>
      <c r="K169" s="116">
        <f t="shared" si="85"/>
        <v>0</v>
      </c>
      <c r="L169" s="110"/>
      <c r="M169" s="77"/>
      <c r="N169" s="116">
        <f t="shared" si="86"/>
        <v>0</v>
      </c>
      <c r="O169" s="110"/>
      <c r="P169" s="26"/>
      <c r="Q169" s="116">
        <f t="shared" si="87"/>
        <v>0</v>
      </c>
      <c r="R169" s="229"/>
      <c r="S169" s="229"/>
      <c r="T169" s="229"/>
      <c r="U169" s="208">
        <f t="shared" si="93"/>
        <v>0</v>
      </c>
      <c r="V169" s="247">
        <f t="shared" si="69"/>
        <v>0</v>
      </c>
      <c r="W169" s="273">
        <f t="shared" si="70"/>
        <v>0</v>
      </c>
      <c r="X169" s="289">
        <f t="shared" si="71"/>
        <v>0</v>
      </c>
      <c r="Y169" s="273">
        <f t="shared" si="72"/>
        <v>0</v>
      </c>
      <c r="Z169" s="289">
        <f t="shared" si="73"/>
        <v>0</v>
      </c>
      <c r="AA169" s="273">
        <f t="shared" si="74"/>
        <v>0</v>
      </c>
      <c r="AB169" s="289">
        <f t="shared" si="75"/>
        <v>0</v>
      </c>
      <c r="AC169" s="273">
        <f t="shared" si="76"/>
        <v>0</v>
      </c>
      <c r="AD169" s="289">
        <f t="shared" si="77"/>
        <v>0</v>
      </c>
      <c r="AE169" s="273">
        <f t="shared" si="78"/>
        <v>0</v>
      </c>
      <c r="AF169" s="289">
        <f t="shared" si="79"/>
        <v>0</v>
      </c>
      <c r="AG169" s="273">
        <f t="shared" si="80"/>
        <v>0</v>
      </c>
      <c r="AH169" s="268">
        <f t="shared" si="81"/>
        <v>0</v>
      </c>
      <c r="AI169" s="252">
        <f t="shared" si="82"/>
        <v>0</v>
      </c>
    </row>
    <row r="170" spans="1:35" ht="12.75">
      <c r="A170" s="52">
        <v>9</v>
      </c>
      <c r="B170" s="29" t="s">
        <v>82</v>
      </c>
      <c r="C170" s="31">
        <v>174.7194</v>
      </c>
      <c r="D170" s="66"/>
      <c r="E170" s="67"/>
      <c r="F170" s="82">
        <v>4</v>
      </c>
      <c r="G170" s="30"/>
      <c r="H170" s="30"/>
      <c r="I170" s="162"/>
      <c r="J170" s="30"/>
      <c r="K170" s="124">
        <f t="shared" si="85"/>
        <v>0</v>
      </c>
      <c r="L170" s="162"/>
      <c r="M170" s="82"/>
      <c r="N170" s="124">
        <f t="shared" si="86"/>
        <v>0</v>
      </c>
      <c r="O170" s="162"/>
      <c r="P170" s="30"/>
      <c r="Q170" s="124">
        <f t="shared" si="87"/>
        <v>0</v>
      </c>
      <c r="R170" s="234"/>
      <c r="S170" s="234"/>
      <c r="T170" s="234"/>
      <c r="U170" s="210">
        <f t="shared" si="93"/>
        <v>0</v>
      </c>
      <c r="V170" s="249">
        <f t="shared" si="69"/>
        <v>0</v>
      </c>
      <c r="W170" s="279">
        <f t="shared" si="70"/>
        <v>0</v>
      </c>
      <c r="X170" s="290">
        <f t="shared" si="71"/>
        <v>0</v>
      </c>
      <c r="Y170" s="279">
        <f t="shared" si="72"/>
        <v>0</v>
      </c>
      <c r="Z170" s="290">
        <f t="shared" si="73"/>
        <v>0</v>
      </c>
      <c r="AA170" s="279">
        <f t="shared" si="74"/>
        <v>0</v>
      </c>
      <c r="AB170" s="290">
        <f t="shared" si="75"/>
        <v>0</v>
      </c>
      <c r="AC170" s="279">
        <f t="shared" si="76"/>
        <v>0</v>
      </c>
      <c r="AD170" s="290">
        <f t="shared" si="77"/>
        <v>0</v>
      </c>
      <c r="AE170" s="279">
        <f t="shared" si="78"/>
        <v>0</v>
      </c>
      <c r="AF170" s="290">
        <f t="shared" si="79"/>
        <v>0</v>
      </c>
      <c r="AG170" s="279">
        <f t="shared" si="80"/>
        <v>0</v>
      </c>
      <c r="AH170" s="269">
        <f t="shared" si="81"/>
        <v>0</v>
      </c>
      <c r="AI170" s="255">
        <f t="shared" si="82"/>
        <v>0</v>
      </c>
    </row>
    <row r="171" spans="1:35" s="12" customFormat="1" ht="13.5" thickBot="1">
      <c r="A171" s="17"/>
      <c r="B171" s="17"/>
      <c r="C171" s="10">
        <f aca="true" t="shared" si="94" ref="C171:H171">SUM(C157:C170)</f>
        <v>39594.7194</v>
      </c>
      <c r="D171" s="10">
        <f t="shared" si="94"/>
        <v>6933.333333333333</v>
      </c>
      <c r="E171" s="10">
        <f t="shared" si="94"/>
        <v>0</v>
      </c>
      <c r="F171" s="6">
        <f t="shared" si="94"/>
        <v>1148</v>
      </c>
      <c r="G171" s="6">
        <f t="shared" si="94"/>
        <v>160</v>
      </c>
      <c r="H171" s="6">
        <f t="shared" si="94"/>
        <v>0</v>
      </c>
      <c r="I171" s="163">
        <f aca="true" t="shared" si="95" ref="I171:U171">SUM(I157:I170)</f>
        <v>14</v>
      </c>
      <c r="J171" s="6">
        <f t="shared" si="95"/>
        <v>0</v>
      </c>
      <c r="K171" s="125">
        <f t="shared" si="95"/>
        <v>14</v>
      </c>
      <c r="L171" s="173">
        <f t="shared" si="95"/>
        <v>15</v>
      </c>
      <c r="M171" s="6">
        <f t="shared" si="95"/>
        <v>0</v>
      </c>
      <c r="N171" s="125">
        <f t="shared" si="95"/>
        <v>15</v>
      </c>
      <c r="O171" s="173">
        <f t="shared" si="95"/>
        <v>0</v>
      </c>
      <c r="P171" s="174">
        <f t="shared" si="95"/>
        <v>0</v>
      </c>
      <c r="Q171" s="169">
        <f t="shared" si="95"/>
        <v>0</v>
      </c>
      <c r="R171" s="235">
        <f t="shared" si="95"/>
        <v>0</v>
      </c>
      <c r="S171" s="235">
        <f t="shared" si="95"/>
        <v>0</v>
      </c>
      <c r="T171" s="235">
        <f t="shared" si="95"/>
        <v>0</v>
      </c>
      <c r="U171" s="86">
        <f t="shared" si="95"/>
        <v>58</v>
      </c>
      <c r="V171" s="250">
        <f t="shared" si="69"/>
        <v>0.035358250322642774</v>
      </c>
      <c r="W171" s="280">
        <f t="shared" si="70"/>
        <v>0.012195121951219513</v>
      </c>
      <c r="X171" s="291">
        <f t="shared" si="71"/>
        <v>0.03788383963140297</v>
      </c>
      <c r="Y171" s="280">
        <f t="shared" si="72"/>
        <v>0.013066202090592335</v>
      </c>
      <c r="Z171" s="291">
        <f t="shared" si="73"/>
        <v>0</v>
      </c>
      <c r="AA171" s="280">
        <f t="shared" si="74"/>
        <v>0</v>
      </c>
      <c r="AB171" s="291">
        <f t="shared" si="75"/>
        <v>0</v>
      </c>
      <c r="AC171" s="280">
        <f t="shared" si="76"/>
        <v>0</v>
      </c>
      <c r="AD171" s="291">
        <f t="shared" si="77"/>
        <v>0</v>
      </c>
      <c r="AE171" s="280">
        <f t="shared" si="78"/>
        <v>0</v>
      </c>
      <c r="AF171" s="291">
        <f t="shared" si="79"/>
        <v>0</v>
      </c>
      <c r="AG171" s="280">
        <f t="shared" si="80"/>
        <v>0</v>
      </c>
      <c r="AH171" s="270">
        <f t="shared" si="81"/>
        <v>0.14648417990809146</v>
      </c>
      <c r="AI171" s="256">
        <f t="shared" si="82"/>
        <v>0.050522648083623695</v>
      </c>
    </row>
    <row r="172" spans="1:35" ht="12.75">
      <c r="A172" s="51">
        <v>10</v>
      </c>
      <c r="B172" s="22" t="s">
        <v>83</v>
      </c>
      <c r="C172" s="24">
        <v>1301</v>
      </c>
      <c r="D172" s="63">
        <f>(C172/F172)*G172</f>
        <v>0</v>
      </c>
      <c r="E172" s="64">
        <f aca="true" t="shared" si="96" ref="E172:E182">(C172/F172)*H172</f>
        <v>1301</v>
      </c>
      <c r="F172" s="81">
        <v>26</v>
      </c>
      <c r="G172" s="23"/>
      <c r="H172" s="23">
        <v>26</v>
      </c>
      <c r="I172" s="161"/>
      <c r="J172" s="23">
        <v>3</v>
      </c>
      <c r="K172" s="123">
        <f t="shared" si="85"/>
        <v>3</v>
      </c>
      <c r="L172" s="161"/>
      <c r="M172" s="81">
        <v>1</v>
      </c>
      <c r="N172" s="123">
        <f t="shared" si="86"/>
        <v>1</v>
      </c>
      <c r="O172" s="161"/>
      <c r="P172" s="23"/>
      <c r="Q172" s="123">
        <f t="shared" si="87"/>
        <v>0</v>
      </c>
      <c r="R172" s="233"/>
      <c r="S172" s="233"/>
      <c r="T172" s="233"/>
      <c r="U172" s="209">
        <f aca="true" t="shared" si="97" ref="U172:U186">SUM(I172:S172)</f>
        <v>8</v>
      </c>
      <c r="V172" s="248">
        <f t="shared" si="69"/>
        <v>0.23059185242121444</v>
      </c>
      <c r="W172" s="278">
        <f t="shared" si="70"/>
        <v>0.11538461538461539</v>
      </c>
      <c r="X172" s="288">
        <f t="shared" si="71"/>
        <v>0.07686395080707148</v>
      </c>
      <c r="Y172" s="278">
        <f t="shared" si="72"/>
        <v>0.038461538461538464</v>
      </c>
      <c r="Z172" s="288">
        <f t="shared" si="73"/>
        <v>0</v>
      </c>
      <c r="AA172" s="278">
        <f t="shared" si="74"/>
        <v>0</v>
      </c>
      <c r="AB172" s="288">
        <f t="shared" si="75"/>
        <v>0</v>
      </c>
      <c r="AC172" s="278">
        <f t="shared" si="76"/>
        <v>0</v>
      </c>
      <c r="AD172" s="288">
        <f t="shared" si="77"/>
        <v>0</v>
      </c>
      <c r="AE172" s="278">
        <f t="shared" si="78"/>
        <v>0</v>
      </c>
      <c r="AF172" s="288">
        <f t="shared" si="79"/>
        <v>0</v>
      </c>
      <c r="AG172" s="278">
        <f t="shared" si="80"/>
        <v>0</v>
      </c>
      <c r="AH172" s="267">
        <f t="shared" si="81"/>
        <v>0.6149116064565718</v>
      </c>
      <c r="AI172" s="254">
        <f t="shared" si="82"/>
        <v>0.3076923076923077</v>
      </c>
    </row>
    <row r="173" spans="1:35" ht="12.75">
      <c r="A173" s="48">
        <v>10</v>
      </c>
      <c r="B173" s="25" t="s">
        <v>84</v>
      </c>
      <c r="C173" s="27">
        <v>2187</v>
      </c>
      <c r="D173" s="65">
        <v>2187</v>
      </c>
      <c r="E173" s="56">
        <f t="shared" si="96"/>
        <v>0</v>
      </c>
      <c r="F173" s="77">
        <v>83</v>
      </c>
      <c r="G173" s="26">
        <v>29</v>
      </c>
      <c r="H173" s="26"/>
      <c r="I173" s="110">
        <v>6</v>
      </c>
      <c r="J173" s="26"/>
      <c r="K173" s="116">
        <f t="shared" si="85"/>
        <v>6</v>
      </c>
      <c r="L173" s="110"/>
      <c r="M173" s="77"/>
      <c r="N173" s="116">
        <f t="shared" si="86"/>
        <v>0</v>
      </c>
      <c r="O173" s="110"/>
      <c r="P173" s="26"/>
      <c r="Q173" s="116">
        <f t="shared" si="87"/>
        <v>0</v>
      </c>
      <c r="R173" s="229"/>
      <c r="S173" s="229"/>
      <c r="T173" s="229"/>
      <c r="U173" s="208">
        <f t="shared" si="97"/>
        <v>12</v>
      </c>
      <c r="V173" s="247">
        <f t="shared" si="69"/>
        <v>0.2743484224965706</v>
      </c>
      <c r="W173" s="273">
        <f t="shared" si="70"/>
        <v>0.07228915662650602</v>
      </c>
      <c r="X173" s="289">
        <f t="shared" si="71"/>
        <v>0</v>
      </c>
      <c r="Y173" s="273">
        <f t="shared" si="72"/>
        <v>0</v>
      </c>
      <c r="Z173" s="289">
        <f t="shared" si="73"/>
        <v>0</v>
      </c>
      <c r="AA173" s="273">
        <f t="shared" si="74"/>
        <v>0</v>
      </c>
      <c r="AB173" s="289">
        <f t="shared" si="75"/>
        <v>0</v>
      </c>
      <c r="AC173" s="273">
        <f t="shared" si="76"/>
        <v>0</v>
      </c>
      <c r="AD173" s="289">
        <f t="shared" si="77"/>
        <v>0</v>
      </c>
      <c r="AE173" s="273">
        <f t="shared" si="78"/>
        <v>0</v>
      </c>
      <c r="AF173" s="289">
        <f t="shared" si="79"/>
        <v>0</v>
      </c>
      <c r="AG173" s="273">
        <f t="shared" si="80"/>
        <v>0</v>
      </c>
      <c r="AH173" s="268">
        <f t="shared" si="81"/>
        <v>0.5486968449931412</v>
      </c>
      <c r="AI173" s="252">
        <f t="shared" si="82"/>
        <v>0.14457831325301204</v>
      </c>
    </row>
    <row r="174" spans="1:35" ht="12.75">
      <c r="A174" s="48">
        <v>10</v>
      </c>
      <c r="B174" s="25" t="s">
        <v>85</v>
      </c>
      <c r="C174" s="27">
        <v>2987</v>
      </c>
      <c r="D174" s="65">
        <f>(C174/F174)*G174</f>
        <v>0</v>
      </c>
      <c r="E174" s="56">
        <f t="shared" si="96"/>
        <v>2987</v>
      </c>
      <c r="F174" s="77">
        <v>101</v>
      </c>
      <c r="G174" s="26"/>
      <c r="H174" s="26">
        <v>101</v>
      </c>
      <c r="I174" s="110"/>
      <c r="J174" s="26">
        <v>1</v>
      </c>
      <c r="K174" s="116">
        <f t="shared" si="85"/>
        <v>1</v>
      </c>
      <c r="L174" s="110"/>
      <c r="M174" s="77"/>
      <c r="N174" s="116">
        <f t="shared" si="86"/>
        <v>0</v>
      </c>
      <c r="O174" s="110"/>
      <c r="P174" s="26"/>
      <c r="Q174" s="116">
        <f t="shared" si="87"/>
        <v>0</v>
      </c>
      <c r="R174" s="229"/>
      <c r="S174" s="229"/>
      <c r="T174" s="229"/>
      <c r="U174" s="208">
        <f t="shared" si="97"/>
        <v>2</v>
      </c>
      <c r="V174" s="247">
        <f t="shared" si="69"/>
        <v>0.03347840642785404</v>
      </c>
      <c r="W174" s="273">
        <f t="shared" si="70"/>
        <v>0.009900990099009901</v>
      </c>
      <c r="X174" s="289">
        <f t="shared" si="71"/>
        <v>0</v>
      </c>
      <c r="Y174" s="273">
        <f t="shared" si="72"/>
        <v>0</v>
      </c>
      <c r="Z174" s="289">
        <f t="shared" si="73"/>
        <v>0</v>
      </c>
      <c r="AA174" s="273">
        <f t="shared" si="74"/>
        <v>0</v>
      </c>
      <c r="AB174" s="289">
        <f t="shared" si="75"/>
        <v>0</v>
      </c>
      <c r="AC174" s="273">
        <f t="shared" si="76"/>
        <v>0</v>
      </c>
      <c r="AD174" s="289">
        <f t="shared" si="77"/>
        <v>0</v>
      </c>
      <c r="AE174" s="273">
        <f t="shared" si="78"/>
        <v>0</v>
      </c>
      <c r="AF174" s="289">
        <f t="shared" si="79"/>
        <v>0</v>
      </c>
      <c r="AG174" s="273">
        <f t="shared" si="80"/>
        <v>0</v>
      </c>
      <c r="AH174" s="268">
        <f t="shared" si="81"/>
        <v>0.06695681285570808</v>
      </c>
      <c r="AI174" s="252">
        <f t="shared" si="82"/>
        <v>0.019801980198019802</v>
      </c>
    </row>
    <row r="175" spans="1:35" ht="12.75">
      <c r="A175" s="48">
        <v>10</v>
      </c>
      <c r="B175" s="25" t="s">
        <v>86</v>
      </c>
      <c r="C175" s="27">
        <v>1678</v>
      </c>
      <c r="D175" s="65">
        <v>1120</v>
      </c>
      <c r="E175" s="56">
        <f t="shared" si="96"/>
        <v>1678</v>
      </c>
      <c r="F175" s="77">
        <v>49</v>
      </c>
      <c r="G175" s="26"/>
      <c r="H175" s="26">
        <v>49</v>
      </c>
      <c r="I175" s="110"/>
      <c r="J175" s="26">
        <v>5</v>
      </c>
      <c r="K175" s="116">
        <f t="shared" si="85"/>
        <v>5</v>
      </c>
      <c r="L175" s="110"/>
      <c r="M175" s="77"/>
      <c r="N175" s="116">
        <f t="shared" si="86"/>
        <v>0</v>
      </c>
      <c r="O175" s="110"/>
      <c r="P175" s="26"/>
      <c r="Q175" s="116">
        <f t="shared" si="87"/>
        <v>0</v>
      </c>
      <c r="R175" s="229"/>
      <c r="S175" s="229"/>
      <c r="T175" s="229"/>
      <c r="U175" s="208">
        <f t="shared" si="97"/>
        <v>10</v>
      </c>
      <c r="V175" s="247">
        <f t="shared" si="69"/>
        <v>0.29797377830750893</v>
      </c>
      <c r="W175" s="273">
        <f t="shared" si="70"/>
        <v>0.10204081632653061</v>
      </c>
      <c r="X175" s="289">
        <f t="shared" si="71"/>
        <v>0</v>
      </c>
      <c r="Y175" s="273">
        <f t="shared" si="72"/>
        <v>0</v>
      </c>
      <c r="Z175" s="289">
        <f t="shared" si="73"/>
        <v>0</v>
      </c>
      <c r="AA175" s="273">
        <f t="shared" si="74"/>
        <v>0</v>
      </c>
      <c r="AB175" s="289">
        <f t="shared" si="75"/>
        <v>0</v>
      </c>
      <c r="AC175" s="273">
        <f t="shared" si="76"/>
        <v>0</v>
      </c>
      <c r="AD175" s="289">
        <f t="shared" si="77"/>
        <v>0</v>
      </c>
      <c r="AE175" s="273">
        <f t="shared" si="78"/>
        <v>0</v>
      </c>
      <c r="AF175" s="289">
        <f t="shared" si="79"/>
        <v>0</v>
      </c>
      <c r="AG175" s="273">
        <f t="shared" si="80"/>
        <v>0</v>
      </c>
      <c r="AH175" s="268">
        <f t="shared" si="81"/>
        <v>0.5959475566150179</v>
      </c>
      <c r="AI175" s="252">
        <f t="shared" si="82"/>
        <v>0.20408163265306123</v>
      </c>
    </row>
    <row r="176" spans="1:35" ht="12.75">
      <c r="A176" s="48">
        <v>10</v>
      </c>
      <c r="B176" s="25" t="s">
        <v>87</v>
      </c>
      <c r="C176" s="27">
        <v>1893</v>
      </c>
      <c r="D176" s="65">
        <f>(C176/F176)*G176</f>
        <v>0</v>
      </c>
      <c r="E176" s="56">
        <f t="shared" si="96"/>
        <v>0</v>
      </c>
      <c r="F176" s="77">
        <v>67</v>
      </c>
      <c r="G176" s="26"/>
      <c r="H176" s="26"/>
      <c r="I176" s="110"/>
      <c r="J176" s="26"/>
      <c r="K176" s="116">
        <f t="shared" si="85"/>
        <v>0</v>
      </c>
      <c r="L176" s="110"/>
      <c r="M176" s="77"/>
      <c r="N176" s="116">
        <f t="shared" si="86"/>
        <v>0</v>
      </c>
      <c r="O176" s="110"/>
      <c r="P176" s="26"/>
      <c r="Q176" s="116">
        <f t="shared" si="87"/>
        <v>0</v>
      </c>
      <c r="R176" s="229"/>
      <c r="S176" s="229"/>
      <c r="T176" s="229"/>
      <c r="U176" s="208">
        <f t="shared" si="97"/>
        <v>0</v>
      </c>
      <c r="V176" s="247">
        <f t="shared" si="69"/>
        <v>0</v>
      </c>
      <c r="W176" s="273">
        <f t="shared" si="70"/>
        <v>0</v>
      </c>
      <c r="X176" s="289">
        <f t="shared" si="71"/>
        <v>0</v>
      </c>
      <c r="Y176" s="273">
        <f t="shared" si="72"/>
        <v>0</v>
      </c>
      <c r="Z176" s="289">
        <f t="shared" si="73"/>
        <v>0</v>
      </c>
      <c r="AA176" s="273">
        <f t="shared" si="74"/>
        <v>0</v>
      </c>
      <c r="AB176" s="289">
        <f t="shared" si="75"/>
        <v>0</v>
      </c>
      <c r="AC176" s="273">
        <f t="shared" si="76"/>
        <v>0</v>
      </c>
      <c r="AD176" s="289">
        <f t="shared" si="77"/>
        <v>0</v>
      </c>
      <c r="AE176" s="273">
        <f t="shared" si="78"/>
        <v>0</v>
      </c>
      <c r="AF176" s="289">
        <f t="shared" si="79"/>
        <v>0</v>
      </c>
      <c r="AG176" s="273">
        <f t="shared" si="80"/>
        <v>0</v>
      </c>
      <c r="AH176" s="268">
        <f t="shared" si="81"/>
        <v>0</v>
      </c>
      <c r="AI176" s="252">
        <f t="shared" si="82"/>
        <v>0</v>
      </c>
    </row>
    <row r="177" spans="1:35" ht="12.75">
      <c r="A177" s="48">
        <v>10</v>
      </c>
      <c r="B177" s="25" t="s">
        <v>88</v>
      </c>
      <c r="C177" s="27">
        <v>1532</v>
      </c>
      <c r="D177" s="65">
        <f>(C177/F177)*G177</f>
        <v>0</v>
      </c>
      <c r="E177" s="56">
        <f t="shared" si="96"/>
        <v>1479.1724137931035</v>
      </c>
      <c r="F177" s="77">
        <v>58</v>
      </c>
      <c r="G177" s="26"/>
      <c r="H177" s="26">
        <v>56</v>
      </c>
      <c r="I177" s="110"/>
      <c r="J177" s="26">
        <v>8</v>
      </c>
      <c r="K177" s="116">
        <f t="shared" si="85"/>
        <v>8</v>
      </c>
      <c r="L177" s="110"/>
      <c r="M177" s="77"/>
      <c r="N177" s="116">
        <f t="shared" si="86"/>
        <v>0</v>
      </c>
      <c r="O177" s="110"/>
      <c r="P177" s="26"/>
      <c r="Q177" s="116">
        <f t="shared" si="87"/>
        <v>0</v>
      </c>
      <c r="R177" s="229"/>
      <c r="S177" s="229"/>
      <c r="T177" s="229"/>
      <c r="U177" s="208">
        <f t="shared" si="97"/>
        <v>16</v>
      </c>
      <c r="V177" s="247">
        <f t="shared" si="69"/>
        <v>0.5221932114882507</v>
      </c>
      <c r="W177" s="273">
        <f t="shared" si="70"/>
        <v>0.13793103448275862</v>
      </c>
      <c r="X177" s="289">
        <f t="shared" si="71"/>
        <v>0</v>
      </c>
      <c r="Y177" s="273">
        <f t="shared" si="72"/>
        <v>0</v>
      </c>
      <c r="Z177" s="289">
        <f t="shared" si="73"/>
        <v>0</v>
      </c>
      <c r="AA177" s="273">
        <f t="shared" si="74"/>
        <v>0</v>
      </c>
      <c r="AB177" s="289">
        <f t="shared" si="75"/>
        <v>0</v>
      </c>
      <c r="AC177" s="273">
        <f t="shared" si="76"/>
        <v>0</v>
      </c>
      <c r="AD177" s="289">
        <f t="shared" si="77"/>
        <v>0</v>
      </c>
      <c r="AE177" s="273">
        <f t="shared" si="78"/>
        <v>0</v>
      </c>
      <c r="AF177" s="289">
        <f t="shared" si="79"/>
        <v>0</v>
      </c>
      <c r="AG177" s="273">
        <f t="shared" si="80"/>
        <v>0</v>
      </c>
      <c r="AH177" s="268">
        <f t="shared" si="81"/>
        <v>1.0443864229765014</v>
      </c>
      <c r="AI177" s="252">
        <f t="shared" si="82"/>
        <v>0.27586206896551724</v>
      </c>
    </row>
    <row r="178" spans="1:35" ht="12.75">
      <c r="A178" s="48">
        <v>10</v>
      </c>
      <c r="B178" s="25" t="s">
        <v>89</v>
      </c>
      <c r="C178" s="27">
        <v>2012</v>
      </c>
      <c r="D178" s="65">
        <v>2012</v>
      </c>
      <c r="E178" s="56">
        <f t="shared" si="96"/>
        <v>0</v>
      </c>
      <c r="F178" s="77">
        <v>68</v>
      </c>
      <c r="G178" s="26">
        <v>16</v>
      </c>
      <c r="H178" s="26"/>
      <c r="I178" s="110"/>
      <c r="J178" s="26"/>
      <c r="K178" s="116">
        <f t="shared" si="85"/>
        <v>0</v>
      </c>
      <c r="L178" s="110"/>
      <c r="M178" s="77"/>
      <c r="N178" s="116">
        <f t="shared" si="86"/>
        <v>0</v>
      </c>
      <c r="O178" s="110"/>
      <c r="P178" s="26"/>
      <c r="Q178" s="116">
        <f t="shared" si="87"/>
        <v>0</v>
      </c>
      <c r="R178" s="229"/>
      <c r="S178" s="229"/>
      <c r="T178" s="229">
        <v>2</v>
      </c>
      <c r="U178" s="208">
        <f t="shared" si="97"/>
        <v>0</v>
      </c>
      <c r="V178" s="247">
        <f t="shared" si="69"/>
        <v>0</v>
      </c>
      <c r="W178" s="273">
        <f t="shared" si="70"/>
        <v>0</v>
      </c>
      <c r="X178" s="289">
        <f t="shared" si="71"/>
        <v>0</v>
      </c>
      <c r="Y178" s="273">
        <f t="shared" si="72"/>
        <v>0</v>
      </c>
      <c r="Z178" s="289">
        <f t="shared" si="73"/>
        <v>0</v>
      </c>
      <c r="AA178" s="273">
        <f t="shared" si="74"/>
        <v>0</v>
      </c>
      <c r="AB178" s="289">
        <f t="shared" si="75"/>
        <v>0</v>
      </c>
      <c r="AC178" s="273">
        <f t="shared" si="76"/>
        <v>0</v>
      </c>
      <c r="AD178" s="289">
        <f t="shared" si="77"/>
        <v>0</v>
      </c>
      <c r="AE178" s="273">
        <f t="shared" si="78"/>
        <v>0</v>
      </c>
      <c r="AF178" s="289">
        <f t="shared" si="79"/>
        <v>0.09940357852882703</v>
      </c>
      <c r="AG178" s="273">
        <f t="shared" si="80"/>
        <v>0.029411764705882353</v>
      </c>
      <c r="AH178" s="268">
        <f t="shared" si="81"/>
        <v>0</v>
      </c>
      <c r="AI178" s="252">
        <f t="shared" si="82"/>
        <v>0</v>
      </c>
    </row>
    <row r="179" spans="1:35" ht="12.75">
      <c r="A179" s="48">
        <v>10</v>
      </c>
      <c r="B179" s="25" t="s">
        <v>90</v>
      </c>
      <c r="C179" s="27">
        <v>1579</v>
      </c>
      <c r="D179" s="65">
        <f>(C179/F179)*G179</f>
        <v>0</v>
      </c>
      <c r="E179" s="56">
        <f t="shared" si="96"/>
        <v>0</v>
      </c>
      <c r="F179" s="77">
        <v>20</v>
      </c>
      <c r="G179" s="26"/>
      <c r="H179" s="26"/>
      <c r="I179" s="110"/>
      <c r="J179" s="26"/>
      <c r="K179" s="116">
        <f t="shared" si="85"/>
        <v>0</v>
      </c>
      <c r="L179" s="110"/>
      <c r="M179" s="77"/>
      <c r="N179" s="116">
        <f t="shared" si="86"/>
        <v>0</v>
      </c>
      <c r="O179" s="110"/>
      <c r="P179" s="26"/>
      <c r="Q179" s="116">
        <f t="shared" si="87"/>
        <v>0</v>
      </c>
      <c r="R179" s="229"/>
      <c r="S179" s="229"/>
      <c r="T179" s="229"/>
      <c r="U179" s="208">
        <f t="shared" si="97"/>
        <v>0</v>
      </c>
      <c r="V179" s="247">
        <f t="shared" si="69"/>
        <v>0</v>
      </c>
      <c r="W179" s="273">
        <f t="shared" si="70"/>
        <v>0</v>
      </c>
      <c r="X179" s="289">
        <f t="shared" si="71"/>
        <v>0</v>
      </c>
      <c r="Y179" s="273">
        <f t="shared" si="72"/>
        <v>0</v>
      </c>
      <c r="Z179" s="289">
        <f t="shared" si="73"/>
        <v>0</v>
      </c>
      <c r="AA179" s="273">
        <f t="shared" si="74"/>
        <v>0</v>
      </c>
      <c r="AB179" s="289">
        <f t="shared" si="75"/>
        <v>0</v>
      </c>
      <c r="AC179" s="273">
        <f t="shared" si="76"/>
        <v>0</v>
      </c>
      <c r="AD179" s="289">
        <f t="shared" si="77"/>
        <v>0</v>
      </c>
      <c r="AE179" s="273">
        <f t="shared" si="78"/>
        <v>0</v>
      </c>
      <c r="AF179" s="289">
        <f t="shared" si="79"/>
        <v>0</v>
      </c>
      <c r="AG179" s="273">
        <f t="shared" si="80"/>
        <v>0</v>
      </c>
      <c r="AH179" s="268">
        <f t="shared" si="81"/>
        <v>0</v>
      </c>
      <c r="AI179" s="252">
        <f t="shared" si="82"/>
        <v>0</v>
      </c>
    </row>
    <row r="180" spans="1:35" ht="12.75">
      <c r="A180" s="48">
        <v>10</v>
      </c>
      <c r="B180" s="25" t="s">
        <v>91</v>
      </c>
      <c r="C180" s="27">
        <v>3979</v>
      </c>
      <c r="D180" s="65">
        <v>2679</v>
      </c>
      <c r="E180" s="56">
        <f t="shared" si="96"/>
        <v>0</v>
      </c>
      <c r="F180" s="77">
        <v>125</v>
      </c>
      <c r="G180" s="26">
        <v>13</v>
      </c>
      <c r="H180" s="26"/>
      <c r="I180" s="110">
        <v>1</v>
      </c>
      <c r="J180" s="26"/>
      <c r="K180" s="116">
        <f t="shared" si="85"/>
        <v>1</v>
      </c>
      <c r="L180" s="110"/>
      <c r="M180" s="77"/>
      <c r="N180" s="116">
        <f t="shared" si="86"/>
        <v>0</v>
      </c>
      <c r="O180" s="110"/>
      <c r="P180" s="26"/>
      <c r="Q180" s="116">
        <f t="shared" si="87"/>
        <v>0</v>
      </c>
      <c r="R180" s="229"/>
      <c r="S180" s="229"/>
      <c r="T180" s="229"/>
      <c r="U180" s="208">
        <f t="shared" si="97"/>
        <v>2</v>
      </c>
      <c r="V180" s="247">
        <f t="shared" si="69"/>
        <v>0.025131942699170642</v>
      </c>
      <c r="W180" s="273">
        <f t="shared" si="70"/>
        <v>0.008</v>
      </c>
      <c r="X180" s="289">
        <f t="shared" si="71"/>
        <v>0</v>
      </c>
      <c r="Y180" s="273">
        <f t="shared" si="72"/>
        <v>0</v>
      </c>
      <c r="Z180" s="289">
        <f t="shared" si="73"/>
        <v>0</v>
      </c>
      <c r="AA180" s="273">
        <f t="shared" si="74"/>
        <v>0</v>
      </c>
      <c r="AB180" s="289">
        <f t="shared" si="75"/>
        <v>0</v>
      </c>
      <c r="AC180" s="273">
        <f t="shared" si="76"/>
        <v>0</v>
      </c>
      <c r="AD180" s="289">
        <f t="shared" si="77"/>
        <v>0</v>
      </c>
      <c r="AE180" s="273">
        <f t="shared" si="78"/>
        <v>0</v>
      </c>
      <c r="AF180" s="289">
        <f t="shared" si="79"/>
        <v>0</v>
      </c>
      <c r="AG180" s="273">
        <f t="shared" si="80"/>
        <v>0</v>
      </c>
      <c r="AH180" s="268">
        <f t="shared" si="81"/>
        <v>0.050263885398341285</v>
      </c>
      <c r="AI180" s="252">
        <f t="shared" si="82"/>
        <v>0.016</v>
      </c>
    </row>
    <row r="181" spans="1:35" ht="12.75">
      <c r="A181" s="48">
        <v>10</v>
      </c>
      <c r="B181" s="25" t="s">
        <v>92</v>
      </c>
      <c r="C181" s="27">
        <v>1320</v>
      </c>
      <c r="D181" s="65">
        <f>(C181/F181)*G181</f>
        <v>0</v>
      </c>
      <c r="E181" s="56">
        <f t="shared" si="96"/>
        <v>0</v>
      </c>
      <c r="F181" s="77">
        <v>39</v>
      </c>
      <c r="G181" s="26"/>
      <c r="H181" s="26"/>
      <c r="I181" s="110"/>
      <c r="J181" s="26"/>
      <c r="K181" s="116">
        <f t="shared" si="85"/>
        <v>0</v>
      </c>
      <c r="L181" s="110"/>
      <c r="M181" s="77"/>
      <c r="N181" s="116">
        <f t="shared" si="86"/>
        <v>0</v>
      </c>
      <c r="O181" s="110"/>
      <c r="P181" s="26"/>
      <c r="Q181" s="116">
        <f t="shared" si="87"/>
        <v>0</v>
      </c>
      <c r="R181" s="229"/>
      <c r="S181" s="229"/>
      <c r="T181" s="229"/>
      <c r="U181" s="208">
        <f t="shared" si="97"/>
        <v>0</v>
      </c>
      <c r="V181" s="247">
        <f t="shared" si="69"/>
        <v>0</v>
      </c>
      <c r="W181" s="273">
        <f t="shared" si="70"/>
        <v>0</v>
      </c>
      <c r="X181" s="289">
        <f t="shared" si="71"/>
        <v>0</v>
      </c>
      <c r="Y181" s="273">
        <f t="shared" si="72"/>
        <v>0</v>
      </c>
      <c r="Z181" s="289">
        <f t="shared" si="73"/>
        <v>0</v>
      </c>
      <c r="AA181" s="273">
        <f t="shared" si="74"/>
        <v>0</v>
      </c>
      <c r="AB181" s="289">
        <f t="shared" si="75"/>
        <v>0</v>
      </c>
      <c r="AC181" s="273">
        <f t="shared" si="76"/>
        <v>0</v>
      </c>
      <c r="AD181" s="289">
        <f t="shared" si="77"/>
        <v>0</v>
      </c>
      <c r="AE181" s="273">
        <f t="shared" si="78"/>
        <v>0</v>
      </c>
      <c r="AF181" s="289">
        <f t="shared" si="79"/>
        <v>0</v>
      </c>
      <c r="AG181" s="273">
        <f t="shared" si="80"/>
        <v>0</v>
      </c>
      <c r="AH181" s="268">
        <f t="shared" si="81"/>
        <v>0</v>
      </c>
      <c r="AI181" s="252">
        <f t="shared" si="82"/>
        <v>0</v>
      </c>
    </row>
    <row r="182" spans="1:35" ht="12.75">
      <c r="A182" s="48">
        <v>10</v>
      </c>
      <c r="B182" s="25" t="s">
        <v>93</v>
      </c>
      <c r="C182" s="27">
        <v>2633</v>
      </c>
      <c r="D182" s="65">
        <v>2633</v>
      </c>
      <c r="E182" s="56">
        <f t="shared" si="96"/>
        <v>0</v>
      </c>
      <c r="F182" s="77">
        <v>71</v>
      </c>
      <c r="G182" s="26">
        <v>8</v>
      </c>
      <c r="H182" s="26"/>
      <c r="I182" s="110"/>
      <c r="J182" s="26"/>
      <c r="K182" s="116">
        <f t="shared" si="85"/>
        <v>0</v>
      </c>
      <c r="L182" s="110"/>
      <c r="M182" s="77"/>
      <c r="N182" s="116">
        <f t="shared" si="86"/>
        <v>0</v>
      </c>
      <c r="O182" s="110"/>
      <c r="P182" s="26"/>
      <c r="Q182" s="116">
        <f t="shared" si="87"/>
        <v>0</v>
      </c>
      <c r="R182" s="229"/>
      <c r="S182" s="229"/>
      <c r="T182" s="229"/>
      <c r="U182" s="208">
        <f t="shared" si="97"/>
        <v>0</v>
      </c>
      <c r="V182" s="247">
        <f t="shared" si="69"/>
        <v>0</v>
      </c>
      <c r="W182" s="273">
        <f t="shared" si="70"/>
        <v>0</v>
      </c>
      <c r="X182" s="289">
        <f t="shared" si="71"/>
        <v>0</v>
      </c>
      <c r="Y182" s="273">
        <f t="shared" si="72"/>
        <v>0</v>
      </c>
      <c r="Z182" s="289">
        <f t="shared" si="73"/>
        <v>0</v>
      </c>
      <c r="AA182" s="273">
        <f t="shared" si="74"/>
        <v>0</v>
      </c>
      <c r="AB182" s="289">
        <f t="shared" si="75"/>
        <v>0</v>
      </c>
      <c r="AC182" s="273">
        <f t="shared" si="76"/>
        <v>0</v>
      </c>
      <c r="AD182" s="289">
        <f t="shared" si="77"/>
        <v>0</v>
      </c>
      <c r="AE182" s="273">
        <f t="shared" si="78"/>
        <v>0</v>
      </c>
      <c r="AF182" s="289">
        <f t="shared" si="79"/>
        <v>0</v>
      </c>
      <c r="AG182" s="273">
        <f t="shared" si="80"/>
        <v>0</v>
      </c>
      <c r="AH182" s="268">
        <f t="shared" si="81"/>
        <v>0</v>
      </c>
      <c r="AI182" s="252">
        <f t="shared" si="82"/>
        <v>0</v>
      </c>
    </row>
    <row r="183" spans="1:35" ht="12.75">
      <c r="A183" s="48">
        <v>10</v>
      </c>
      <c r="B183" s="25" t="s">
        <v>94</v>
      </c>
      <c r="C183" s="27">
        <v>157.5185</v>
      </c>
      <c r="D183" s="65"/>
      <c r="E183" s="56"/>
      <c r="F183" s="77">
        <v>2</v>
      </c>
      <c r="G183" s="26"/>
      <c r="H183" s="26"/>
      <c r="I183" s="110"/>
      <c r="J183" s="26"/>
      <c r="K183" s="116">
        <f t="shared" si="85"/>
        <v>0</v>
      </c>
      <c r="L183" s="110"/>
      <c r="M183" s="77"/>
      <c r="N183" s="116">
        <f t="shared" si="86"/>
        <v>0</v>
      </c>
      <c r="O183" s="110"/>
      <c r="P183" s="26"/>
      <c r="Q183" s="116">
        <f t="shared" si="87"/>
        <v>0</v>
      </c>
      <c r="R183" s="229"/>
      <c r="S183" s="229"/>
      <c r="T183" s="229"/>
      <c r="U183" s="208">
        <f t="shared" si="97"/>
        <v>0</v>
      </c>
      <c r="V183" s="247">
        <f t="shared" si="69"/>
        <v>0</v>
      </c>
      <c r="W183" s="273">
        <f t="shared" si="70"/>
        <v>0</v>
      </c>
      <c r="X183" s="289">
        <f t="shared" si="71"/>
        <v>0</v>
      </c>
      <c r="Y183" s="273">
        <f t="shared" si="72"/>
        <v>0</v>
      </c>
      <c r="Z183" s="289">
        <f t="shared" si="73"/>
        <v>0</v>
      </c>
      <c r="AA183" s="273">
        <f t="shared" si="74"/>
        <v>0</v>
      </c>
      <c r="AB183" s="289">
        <f t="shared" si="75"/>
        <v>0</v>
      </c>
      <c r="AC183" s="273">
        <f t="shared" si="76"/>
        <v>0</v>
      </c>
      <c r="AD183" s="289">
        <f t="shared" si="77"/>
        <v>0</v>
      </c>
      <c r="AE183" s="273">
        <f t="shared" si="78"/>
        <v>0</v>
      </c>
      <c r="AF183" s="289">
        <f t="shared" si="79"/>
        <v>0</v>
      </c>
      <c r="AG183" s="273">
        <f t="shared" si="80"/>
        <v>0</v>
      </c>
      <c r="AH183" s="268">
        <f t="shared" si="81"/>
        <v>0</v>
      </c>
      <c r="AI183" s="252">
        <f t="shared" si="82"/>
        <v>0</v>
      </c>
    </row>
    <row r="184" spans="1:35" ht="12.75">
      <c r="A184" s="48">
        <v>10</v>
      </c>
      <c r="B184" s="25" t="s">
        <v>95</v>
      </c>
      <c r="C184" s="27">
        <v>299.3967</v>
      </c>
      <c r="D184" s="65"/>
      <c r="E184" s="56"/>
      <c r="F184" s="77">
        <v>4</v>
      </c>
      <c r="G184" s="26"/>
      <c r="H184" s="26"/>
      <c r="I184" s="110">
        <v>5</v>
      </c>
      <c r="J184" s="26"/>
      <c r="K184" s="116">
        <f t="shared" si="85"/>
        <v>5</v>
      </c>
      <c r="L184" s="110"/>
      <c r="M184" s="77"/>
      <c r="N184" s="116">
        <f t="shared" si="86"/>
        <v>0</v>
      </c>
      <c r="O184" s="110"/>
      <c r="P184" s="26"/>
      <c r="Q184" s="116">
        <f t="shared" si="87"/>
        <v>0</v>
      </c>
      <c r="R184" s="229"/>
      <c r="S184" s="229"/>
      <c r="T184" s="229"/>
      <c r="U184" s="208">
        <f t="shared" si="97"/>
        <v>10</v>
      </c>
      <c r="V184" s="247">
        <f t="shared" si="69"/>
        <v>1.6700250871168585</v>
      </c>
      <c r="W184" s="273">
        <f t="shared" si="70"/>
        <v>1.25</v>
      </c>
      <c r="X184" s="289">
        <f t="shared" si="71"/>
        <v>0</v>
      </c>
      <c r="Y184" s="273">
        <f t="shared" si="72"/>
        <v>0</v>
      </c>
      <c r="Z184" s="289">
        <f t="shared" si="73"/>
        <v>0</v>
      </c>
      <c r="AA184" s="273">
        <f t="shared" si="74"/>
        <v>0</v>
      </c>
      <c r="AB184" s="289">
        <f t="shared" si="75"/>
        <v>0</v>
      </c>
      <c r="AC184" s="273">
        <f t="shared" si="76"/>
        <v>0</v>
      </c>
      <c r="AD184" s="289">
        <f t="shared" si="77"/>
        <v>0</v>
      </c>
      <c r="AE184" s="273">
        <f t="shared" si="78"/>
        <v>0</v>
      </c>
      <c r="AF184" s="289">
        <f t="shared" si="79"/>
        <v>0</v>
      </c>
      <c r="AG184" s="273">
        <f t="shared" si="80"/>
        <v>0</v>
      </c>
      <c r="AH184" s="268">
        <f t="shared" si="81"/>
        <v>3.340050174233717</v>
      </c>
      <c r="AI184" s="252">
        <f t="shared" si="82"/>
        <v>2.5</v>
      </c>
    </row>
    <row r="185" spans="1:35" ht="12.75">
      <c r="A185" s="48">
        <v>10</v>
      </c>
      <c r="B185" s="25" t="s">
        <v>96</v>
      </c>
      <c r="C185" s="27">
        <v>281.144</v>
      </c>
      <c r="D185" s="56"/>
      <c r="E185" s="56"/>
      <c r="F185" s="26">
        <v>2</v>
      </c>
      <c r="G185" s="26"/>
      <c r="H185" s="26"/>
      <c r="I185" s="110"/>
      <c r="J185" s="26"/>
      <c r="K185" s="116">
        <f t="shared" si="85"/>
        <v>0</v>
      </c>
      <c r="L185" s="110"/>
      <c r="M185" s="77"/>
      <c r="N185" s="116">
        <f t="shared" si="86"/>
        <v>0</v>
      </c>
      <c r="O185" s="110"/>
      <c r="P185" s="26"/>
      <c r="Q185" s="116">
        <f t="shared" si="87"/>
        <v>0</v>
      </c>
      <c r="R185" s="229"/>
      <c r="S185" s="229"/>
      <c r="T185" s="229"/>
      <c r="U185" s="208">
        <f t="shared" si="97"/>
        <v>0</v>
      </c>
      <c r="V185" s="247">
        <f t="shared" si="69"/>
        <v>0</v>
      </c>
      <c r="W185" s="273">
        <f t="shared" si="70"/>
        <v>0</v>
      </c>
      <c r="X185" s="289">
        <f t="shared" si="71"/>
        <v>0</v>
      </c>
      <c r="Y185" s="273">
        <f t="shared" si="72"/>
        <v>0</v>
      </c>
      <c r="Z185" s="289">
        <f t="shared" si="73"/>
        <v>0</v>
      </c>
      <c r="AA185" s="273">
        <f t="shared" si="74"/>
        <v>0</v>
      </c>
      <c r="AB185" s="289">
        <f t="shared" si="75"/>
        <v>0</v>
      </c>
      <c r="AC185" s="273">
        <f t="shared" si="76"/>
        <v>0</v>
      </c>
      <c r="AD185" s="289">
        <f t="shared" si="77"/>
        <v>0</v>
      </c>
      <c r="AE185" s="273">
        <f t="shared" si="78"/>
        <v>0</v>
      </c>
      <c r="AF185" s="289">
        <f t="shared" si="79"/>
        <v>0</v>
      </c>
      <c r="AG185" s="273">
        <f t="shared" si="80"/>
        <v>0</v>
      </c>
      <c r="AH185" s="268">
        <f t="shared" si="81"/>
        <v>0</v>
      </c>
      <c r="AI185" s="252">
        <f t="shared" si="82"/>
        <v>0</v>
      </c>
    </row>
    <row r="186" spans="1:35" ht="12.75">
      <c r="A186" s="52">
        <v>10</v>
      </c>
      <c r="B186" s="29" t="s">
        <v>308</v>
      </c>
      <c r="C186" s="31">
        <v>731</v>
      </c>
      <c r="D186" s="67"/>
      <c r="E186" s="67"/>
      <c r="F186" s="30"/>
      <c r="G186" s="30"/>
      <c r="H186" s="30"/>
      <c r="I186" s="162"/>
      <c r="J186" s="30"/>
      <c r="K186" s="124">
        <f t="shared" si="85"/>
        <v>0</v>
      </c>
      <c r="L186" s="162"/>
      <c r="M186" s="82"/>
      <c r="N186" s="124">
        <f t="shared" si="86"/>
        <v>0</v>
      </c>
      <c r="O186" s="162"/>
      <c r="P186" s="30"/>
      <c r="Q186" s="124">
        <f t="shared" si="87"/>
        <v>0</v>
      </c>
      <c r="R186" s="234"/>
      <c r="S186" s="234"/>
      <c r="T186" s="234"/>
      <c r="U186" s="208">
        <f t="shared" si="97"/>
        <v>0</v>
      </c>
      <c r="V186" s="249">
        <f t="shared" si="69"/>
        <v>0</v>
      </c>
      <c r="W186" s="279" t="e">
        <f t="shared" si="70"/>
        <v>#DIV/0!</v>
      </c>
      <c r="X186" s="290">
        <f t="shared" si="71"/>
        <v>0</v>
      </c>
      <c r="Y186" s="279" t="e">
        <f t="shared" si="72"/>
        <v>#DIV/0!</v>
      </c>
      <c r="Z186" s="290">
        <f t="shared" si="73"/>
        <v>0</v>
      </c>
      <c r="AA186" s="279" t="e">
        <f t="shared" si="74"/>
        <v>#DIV/0!</v>
      </c>
      <c r="AB186" s="290">
        <f t="shared" si="75"/>
        <v>0</v>
      </c>
      <c r="AC186" s="279" t="e">
        <f t="shared" si="76"/>
        <v>#DIV/0!</v>
      </c>
      <c r="AD186" s="290">
        <f t="shared" si="77"/>
        <v>0</v>
      </c>
      <c r="AE186" s="279" t="e">
        <f t="shared" si="78"/>
        <v>#DIV/0!</v>
      </c>
      <c r="AF186" s="290">
        <f t="shared" si="79"/>
        <v>0</v>
      </c>
      <c r="AG186" s="279" t="e">
        <f t="shared" si="80"/>
        <v>#DIV/0!</v>
      </c>
      <c r="AH186" s="269">
        <f t="shared" si="81"/>
        <v>0</v>
      </c>
      <c r="AI186" s="255" t="e">
        <f t="shared" si="82"/>
        <v>#DIV/0!</v>
      </c>
    </row>
    <row r="187" spans="1:35" s="12" customFormat="1" ht="13.5" thickBot="1">
      <c r="A187" s="17"/>
      <c r="B187" s="17"/>
      <c r="C187" s="10">
        <f>SUM(C172:C186)</f>
        <v>24570.0592</v>
      </c>
      <c r="D187" s="10">
        <f aca="true" t="shared" si="98" ref="D187:U187">SUM(D172:D186)</f>
        <v>10631</v>
      </c>
      <c r="E187" s="10">
        <f t="shared" si="98"/>
        <v>7445.172413793103</v>
      </c>
      <c r="F187" s="6">
        <f t="shared" si="98"/>
        <v>715</v>
      </c>
      <c r="G187" s="6">
        <f t="shared" si="98"/>
        <v>66</v>
      </c>
      <c r="H187" s="6">
        <f t="shared" si="98"/>
        <v>232</v>
      </c>
      <c r="I187" s="163">
        <f t="shared" si="98"/>
        <v>12</v>
      </c>
      <c r="J187" s="6">
        <f t="shared" si="98"/>
        <v>17</v>
      </c>
      <c r="K187" s="125">
        <f t="shared" si="98"/>
        <v>29</v>
      </c>
      <c r="L187" s="173">
        <f t="shared" si="98"/>
        <v>0</v>
      </c>
      <c r="M187" s="6">
        <f t="shared" si="98"/>
        <v>1</v>
      </c>
      <c r="N187" s="125">
        <f t="shared" si="98"/>
        <v>1</v>
      </c>
      <c r="O187" s="173">
        <f t="shared" si="98"/>
        <v>0</v>
      </c>
      <c r="P187" s="174">
        <f t="shared" si="98"/>
        <v>0</v>
      </c>
      <c r="Q187" s="169">
        <f t="shared" si="98"/>
        <v>0</v>
      </c>
      <c r="R187" s="235">
        <f t="shared" si="98"/>
        <v>0</v>
      </c>
      <c r="S187" s="235">
        <f t="shared" si="98"/>
        <v>0</v>
      </c>
      <c r="T187" s="235">
        <f t="shared" si="98"/>
        <v>2</v>
      </c>
      <c r="U187" s="86">
        <f t="shared" si="98"/>
        <v>60</v>
      </c>
      <c r="V187" s="250">
        <f t="shared" si="69"/>
        <v>0.11802983364403126</v>
      </c>
      <c r="W187" s="280">
        <f t="shared" si="70"/>
        <v>0.04055944055944056</v>
      </c>
      <c r="X187" s="291">
        <f t="shared" si="71"/>
        <v>0.004069994263587285</v>
      </c>
      <c r="Y187" s="280">
        <f t="shared" si="72"/>
        <v>0.0013986013986013986</v>
      </c>
      <c r="Z187" s="291">
        <f t="shared" si="73"/>
        <v>0</v>
      </c>
      <c r="AA187" s="280">
        <f t="shared" si="74"/>
        <v>0</v>
      </c>
      <c r="AB187" s="291">
        <f t="shared" si="75"/>
        <v>0</v>
      </c>
      <c r="AC187" s="280">
        <f t="shared" si="76"/>
        <v>0</v>
      </c>
      <c r="AD187" s="291">
        <f t="shared" si="77"/>
        <v>0</v>
      </c>
      <c r="AE187" s="280">
        <f t="shared" si="78"/>
        <v>0</v>
      </c>
      <c r="AF187" s="291">
        <f t="shared" si="79"/>
        <v>0.00813998852717457</v>
      </c>
      <c r="AG187" s="280">
        <f t="shared" si="80"/>
        <v>0.002797202797202797</v>
      </c>
      <c r="AH187" s="270">
        <f t="shared" si="81"/>
        <v>0.24419965581523712</v>
      </c>
      <c r="AI187" s="256">
        <f t="shared" si="82"/>
        <v>0.08391608391608392</v>
      </c>
    </row>
    <row r="188" spans="1:35" ht="12.75">
      <c r="A188" s="51">
        <v>11</v>
      </c>
      <c r="B188" s="22" t="s">
        <v>197</v>
      </c>
      <c r="C188" s="24">
        <v>4140</v>
      </c>
      <c r="D188" s="63">
        <f aca="true" t="shared" si="99" ref="D188:D201">(C188/F188)*G188</f>
        <v>0</v>
      </c>
      <c r="E188" s="64">
        <f aca="true" t="shared" si="100" ref="E188:E201">(C188/F188)*H188</f>
        <v>0</v>
      </c>
      <c r="F188" s="81">
        <v>113</v>
      </c>
      <c r="G188" s="23"/>
      <c r="H188" s="23"/>
      <c r="I188" s="161"/>
      <c r="J188" s="23"/>
      <c r="K188" s="123">
        <f t="shared" si="85"/>
        <v>0</v>
      </c>
      <c r="L188" s="161"/>
      <c r="M188" s="81"/>
      <c r="N188" s="123">
        <f t="shared" si="86"/>
        <v>0</v>
      </c>
      <c r="O188" s="161"/>
      <c r="P188" s="23"/>
      <c r="Q188" s="123">
        <f t="shared" si="87"/>
        <v>0</v>
      </c>
      <c r="R188" s="233"/>
      <c r="S188" s="233"/>
      <c r="T188" s="233"/>
      <c r="U188" s="209">
        <f aca="true" t="shared" si="101" ref="U188:U203">SUM(I188:S188)</f>
        <v>0</v>
      </c>
      <c r="V188" s="248">
        <f t="shared" si="69"/>
        <v>0</v>
      </c>
      <c r="W188" s="278">
        <f t="shared" si="70"/>
        <v>0</v>
      </c>
      <c r="X188" s="288">
        <f t="shared" si="71"/>
        <v>0</v>
      </c>
      <c r="Y188" s="278">
        <f t="shared" si="72"/>
        <v>0</v>
      </c>
      <c r="Z188" s="288">
        <f t="shared" si="73"/>
        <v>0</v>
      </c>
      <c r="AA188" s="278">
        <f t="shared" si="74"/>
        <v>0</v>
      </c>
      <c r="AB188" s="288">
        <f t="shared" si="75"/>
        <v>0</v>
      </c>
      <c r="AC188" s="278">
        <f t="shared" si="76"/>
        <v>0</v>
      </c>
      <c r="AD188" s="288">
        <f t="shared" si="77"/>
        <v>0</v>
      </c>
      <c r="AE188" s="278">
        <f t="shared" si="78"/>
        <v>0</v>
      </c>
      <c r="AF188" s="288">
        <f t="shared" si="79"/>
        <v>0</v>
      </c>
      <c r="AG188" s="278">
        <f t="shared" si="80"/>
        <v>0</v>
      </c>
      <c r="AH188" s="267">
        <f t="shared" si="81"/>
        <v>0</v>
      </c>
      <c r="AI188" s="254">
        <f t="shared" si="82"/>
        <v>0</v>
      </c>
    </row>
    <row r="189" spans="1:35" ht="12.75">
      <c r="A189" s="48">
        <v>11</v>
      </c>
      <c r="B189" s="25" t="s">
        <v>198</v>
      </c>
      <c r="C189" s="27">
        <v>2300</v>
      </c>
      <c r="D189" s="65">
        <f t="shared" si="99"/>
        <v>0</v>
      </c>
      <c r="E189" s="56">
        <f t="shared" si="100"/>
        <v>0</v>
      </c>
      <c r="F189" s="77">
        <v>39</v>
      </c>
      <c r="G189" s="26"/>
      <c r="H189" s="26"/>
      <c r="I189" s="110"/>
      <c r="J189" s="26"/>
      <c r="K189" s="116">
        <f t="shared" si="85"/>
        <v>0</v>
      </c>
      <c r="L189" s="110"/>
      <c r="M189" s="77"/>
      <c r="N189" s="116">
        <f t="shared" si="86"/>
        <v>0</v>
      </c>
      <c r="O189" s="110"/>
      <c r="P189" s="26"/>
      <c r="Q189" s="116">
        <f t="shared" si="87"/>
        <v>0</v>
      </c>
      <c r="R189" s="229"/>
      <c r="S189" s="229"/>
      <c r="T189" s="229"/>
      <c r="U189" s="208">
        <f t="shared" si="101"/>
        <v>0</v>
      </c>
      <c r="V189" s="247">
        <f t="shared" si="69"/>
        <v>0</v>
      </c>
      <c r="W189" s="273">
        <f t="shared" si="70"/>
        <v>0</v>
      </c>
      <c r="X189" s="289">
        <f t="shared" si="71"/>
        <v>0</v>
      </c>
      <c r="Y189" s="273">
        <f t="shared" si="72"/>
        <v>0</v>
      </c>
      <c r="Z189" s="289">
        <f t="shared" si="73"/>
        <v>0</v>
      </c>
      <c r="AA189" s="273">
        <f t="shared" si="74"/>
        <v>0</v>
      </c>
      <c r="AB189" s="289">
        <f t="shared" si="75"/>
        <v>0</v>
      </c>
      <c r="AC189" s="273">
        <f t="shared" si="76"/>
        <v>0</v>
      </c>
      <c r="AD189" s="289">
        <f t="shared" si="77"/>
        <v>0</v>
      </c>
      <c r="AE189" s="273">
        <f t="shared" si="78"/>
        <v>0</v>
      </c>
      <c r="AF189" s="289">
        <f t="shared" si="79"/>
        <v>0</v>
      </c>
      <c r="AG189" s="273">
        <f t="shared" si="80"/>
        <v>0</v>
      </c>
      <c r="AH189" s="268">
        <f t="shared" si="81"/>
        <v>0</v>
      </c>
      <c r="AI189" s="252">
        <f t="shared" si="82"/>
        <v>0</v>
      </c>
    </row>
    <row r="190" spans="1:35" ht="12.75">
      <c r="A190" s="48">
        <v>11</v>
      </c>
      <c r="B190" s="25" t="s">
        <v>199</v>
      </c>
      <c r="C190" s="27">
        <v>2715</v>
      </c>
      <c r="D190" s="65">
        <f t="shared" si="99"/>
        <v>0</v>
      </c>
      <c r="E190" s="56">
        <f t="shared" si="100"/>
        <v>0</v>
      </c>
      <c r="F190" s="77">
        <v>64</v>
      </c>
      <c r="G190" s="26"/>
      <c r="H190" s="26"/>
      <c r="I190" s="110"/>
      <c r="J190" s="26"/>
      <c r="K190" s="116">
        <f t="shared" si="85"/>
        <v>0</v>
      </c>
      <c r="L190" s="110"/>
      <c r="M190" s="77"/>
      <c r="N190" s="116">
        <f t="shared" si="86"/>
        <v>0</v>
      </c>
      <c r="O190" s="110"/>
      <c r="P190" s="26"/>
      <c r="Q190" s="116">
        <f t="shared" si="87"/>
        <v>0</v>
      </c>
      <c r="R190" s="229"/>
      <c r="S190" s="229"/>
      <c r="T190" s="229"/>
      <c r="U190" s="208">
        <f t="shared" si="101"/>
        <v>0</v>
      </c>
      <c r="V190" s="247">
        <f t="shared" si="69"/>
        <v>0</v>
      </c>
      <c r="W190" s="273">
        <f t="shared" si="70"/>
        <v>0</v>
      </c>
      <c r="X190" s="289">
        <f t="shared" si="71"/>
        <v>0</v>
      </c>
      <c r="Y190" s="273">
        <f t="shared" si="72"/>
        <v>0</v>
      </c>
      <c r="Z190" s="289">
        <f t="shared" si="73"/>
        <v>0</v>
      </c>
      <c r="AA190" s="273">
        <f t="shared" si="74"/>
        <v>0</v>
      </c>
      <c r="AB190" s="289">
        <f t="shared" si="75"/>
        <v>0</v>
      </c>
      <c r="AC190" s="273">
        <f t="shared" si="76"/>
        <v>0</v>
      </c>
      <c r="AD190" s="289">
        <f t="shared" si="77"/>
        <v>0</v>
      </c>
      <c r="AE190" s="273">
        <f t="shared" si="78"/>
        <v>0</v>
      </c>
      <c r="AF190" s="289">
        <f t="shared" si="79"/>
        <v>0</v>
      </c>
      <c r="AG190" s="273">
        <f t="shared" si="80"/>
        <v>0</v>
      </c>
      <c r="AH190" s="268">
        <f t="shared" si="81"/>
        <v>0</v>
      </c>
      <c r="AI190" s="252">
        <f t="shared" si="82"/>
        <v>0</v>
      </c>
    </row>
    <row r="191" spans="1:35" ht="12.75">
      <c r="A191" s="48">
        <v>11</v>
      </c>
      <c r="B191" s="25" t="s">
        <v>200</v>
      </c>
      <c r="C191" s="27">
        <v>982</v>
      </c>
      <c r="D191" s="65">
        <f t="shared" si="99"/>
        <v>0</v>
      </c>
      <c r="E191" s="56">
        <f t="shared" si="100"/>
        <v>0</v>
      </c>
      <c r="F191" s="77">
        <v>12</v>
      </c>
      <c r="G191" s="26"/>
      <c r="H191" s="26"/>
      <c r="I191" s="110"/>
      <c r="J191" s="26"/>
      <c r="K191" s="116">
        <f t="shared" si="85"/>
        <v>0</v>
      </c>
      <c r="L191" s="110"/>
      <c r="M191" s="77"/>
      <c r="N191" s="116">
        <f t="shared" si="86"/>
        <v>0</v>
      </c>
      <c r="O191" s="110"/>
      <c r="P191" s="26"/>
      <c r="Q191" s="116">
        <f t="shared" si="87"/>
        <v>0</v>
      </c>
      <c r="R191" s="229"/>
      <c r="S191" s="229"/>
      <c r="T191" s="229"/>
      <c r="U191" s="208">
        <f t="shared" si="101"/>
        <v>0</v>
      </c>
      <c r="V191" s="247">
        <f t="shared" si="69"/>
        <v>0</v>
      </c>
      <c r="W191" s="273">
        <f t="shared" si="70"/>
        <v>0</v>
      </c>
      <c r="X191" s="289">
        <f t="shared" si="71"/>
        <v>0</v>
      </c>
      <c r="Y191" s="273">
        <f t="shared" si="72"/>
        <v>0</v>
      </c>
      <c r="Z191" s="289">
        <f t="shared" si="73"/>
        <v>0</v>
      </c>
      <c r="AA191" s="273">
        <f t="shared" si="74"/>
        <v>0</v>
      </c>
      <c r="AB191" s="289">
        <f t="shared" si="75"/>
        <v>0</v>
      </c>
      <c r="AC191" s="273">
        <f t="shared" si="76"/>
        <v>0</v>
      </c>
      <c r="AD191" s="289">
        <f t="shared" si="77"/>
        <v>0</v>
      </c>
      <c r="AE191" s="273">
        <f t="shared" si="78"/>
        <v>0</v>
      </c>
      <c r="AF191" s="289">
        <f t="shared" si="79"/>
        <v>0</v>
      </c>
      <c r="AG191" s="273">
        <f t="shared" si="80"/>
        <v>0</v>
      </c>
      <c r="AH191" s="268">
        <f t="shared" si="81"/>
        <v>0</v>
      </c>
      <c r="AI191" s="252">
        <f t="shared" si="82"/>
        <v>0</v>
      </c>
    </row>
    <row r="192" spans="1:35" ht="12.75">
      <c r="A192" s="48">
        <v>11</v>
      </c>
      <c r="B192" s="25" t="s">
        <v>201</v>
      </c>
      <c r="C192" s="27">
        <v>3028</v>
      </c>
      <c r="D192" s="65">
        <f t="shared" si="99"/>
        <v>0</v>
      </c>
      <c r="E192" s="56">
        <f t="shared" si="100"/>
        <v>0</v>
      </c>
      <c r="F192" s="77">
        <v>69</v>
      </c>
      <c r="G192" s="26"/>
      <c r="H192" s="26"/>
      <c r="I192" s="110"/>
      <c r="J192" s="26"/>
      <c r="K192" s="116">
        <f t="shared" si="85"/>
        <v>0</v>
      </c>
      <c r="L192" s="110"/>
      <c r="M192" s="77"/>
      <c r="N192" s="116">
        <f t="shared" si="86"/>
        <v>0</v>
      </c>
      <c r="O192" s="110"/>
      <c r="P192" s="26"/>
      <c r="Q192" s="116">
        <f t="shared" si="87"/>
        <v>0</v>
      </c>
      <c r="R192" s="229"/>
      <c r="S192" s="229"/>
      <c r="T192" s="229"/>
      <c r="U192" s="208">
        <f t="shared" si="101"/>
        <v>0</v>
      </c>
      <c r="V192" s="247">
        <f t="shared" si="69"/>
        <v>0</v>
      </c>
      <c r="W192" s="273">
        <f t="shared" si="70"/>
        <v>0</v>
      </c>
      <c r="X192" s="289">
        <f t="shared" si="71"/>
        <v>0</v>
      </c>
      <c r="Y192" s="273">
        <f t="shared" si="72"/>
        <v>0</v>
      </c>
      <c r="Z192" s="289">
        <f t="shared" si="73"/>
        <v>0</v>
      </c>
      <c r="AA192" s="273">
        <f t="shared" si="74"/>
        <v>0</v>
      </c>
      <c r="AB192" s="289">
        <f t="shared" si="75"/>
        <v>0</v>
      </c>
      <c r="AC192" s="273">
        <f t="shared" si="76"/>
        <v>0</v>
      </c>
      <c r="AD192" s="289">
        <f t="shared" si="77"/>
        <v>0</v>
      </c>
      <c r="AE192" s="273">
        <f t="shared" si="78"/>
        <v>0</v>
      </c>
      <c r="AF192" s="289">
        <f t="shared" si="79"/>
        <v>0</v>
      </c>
      <c r="AG192" s="273">
        <f t="shared" si="80"/>
        <v>0</v>
      </c>
      <c r="AH192" s="268">
        <f t="shared" si="81"/>
        <v>0</v>
      </c>
      <c r="AI192" s="252">
        <f t="shared" si="82"/>
        <v>0</v>
      </c>
    </row>
    <row r="193" spans="1:35" ht="12.75">
      <c r="A193" s="48">
        <v>11</v>
      </c>
      <c r="B193" s="25" t="s">
        <v>202</v>
      </c>
      <c r="C193" s="27">
        <v>2990</v>
      </c>
      <c r="D193" s="65">
        <f t="shared" si="99"/>
        <v>0</v>
      </c>
      <c r="E193" s="56">
        <f t="shared" si="100"/>
        <v>0</v>
      </c>
      <c r="F193" s="77">
        <v>49</v>
      </c>
      <c r="G193" s="26"/>
      <c r="H193" s="26"/>
      <c r="I193" s="110"/>
      <c r="J193" s="26"/>
      <c r="K193" s="116">
        <f t="shared" si="85"/>
        <v>0</v>
      </c>
      <c r="L193" s="110"/>
      <c r="M193" s="77"/>
      <c r="N193" s="116">
        <f t="shared" si="86"/>
        <v>0</v>
      </c>
      <c r="O193" s="110"/>
      <c r="P193" s="26"/>
      <c r="Q193" s="116">
        <f t="shared" si="87"/>
        <v>0</v>
      </c>
      <c r="R193" s="229"/>
      <c r="S193" s="229"/>
      <c r="T193" s="229"/>
      <c r="U193" s="208">
        <f t="shared" si="101"/>
        <v>0</v>
      </c>
      <c r="V193" s="247">
        <f t="shared" si="69"/>
        <v>0</v>
      </c>
      <c r="W193" s="273">
        <f t="shared" si="70"/>
        <v>0</v>
      </c>
      <c r="X193" s="289">
        <f t="shared" si="71"/>
        <v>0</v>
      </c>
      <c r="Y193" s="273">
        <f t="shared" si="72"/>
        <v>0</v>
      </c>
      <c r="Z193" s="289">
        <f t="shared" si="73"/>
        <v>0</v>
      </c>
      <c r="AA193" s="273">
        <f t="shared" si="74"/>
        <v>0</v>
      </c>
      <c r="AB193" s="289">
        <f t="shared" si="75"/>
        <v>0</v>
      </c>
      <c r="AC193" s="273">
        <f t="shared" si="76"/>
        <v>0</v>
      </c>
      <c r="AD193" s="289">
        <f t="shared" si="77"/>
        <v>0</v>
      </c>
      <c r="AE193" s="273">
        <f t="shared" si="78"/>
        <v>0</v>
      </c>
      <c r="AF193" s="289">
        <f t="shared" si="79"/>
        <v>0</v>
      </c>
      <c r="AG193" s="273">
        <f t="shared" si="80"/>
        <v>0</v>
      </c>
      <c r="AH193" s="268">
        <f t="shared" si="81"/>
        <v>0</v>
      </c>
      <c r="AI193" s="252">
        <f t="shared" si="82"/>
        <v>0</v>
      </c>
    </row>
    <row r="194" spans="1:35" ht="12.75">
      <c r="A194" s="48">
        <v>11</v>
      </c>
      <c r="B194" s="25" t="s">
        <v>203</v>
      </c>
      <c r="C194" s="27">
        <v>3670</v>
      </c>
      <c r="D194" s="65">
        <f t="shared" si="99"/>
        <v>0</v>
      </c>
      <c r="E194" s="56">
        <f t="shared" si="100"/>
        <v>0</v>
      </c>
      <c r="F194" s="77">
        <v>70</v>
      </c>
      <c r="G194" s="26"/>
      <c r="H194" s="26"/>
      <c r="I194" s="110"/>
      <c r="J194" s="26"/>
      <c r="K194" s="116">
        <f t="shared" si="85"/>
        <v>0</v>
      </c>
      <c r="L194" s="110"/>
      <c r="M194" s="77"/>
      <c r="N194" s="116">
        <f t="shared" si="86"/>
        <v>0</v>
      </c>
      <c r="O194" s="110"/>
      <c r="P194" s="26"/>
      <c r="Q194" s="116">
        <f t="shared" si="87"/>
        <v>0</v>
      </c>
      <c r="R194" s="229"/>
      <c r="S194" s="229"/>
      <c r="T194" s="229"/>
      <c r="U194" s="208">
        <f t="shared" si="101"/>
        <v>0</v>
      </c>
      <c r="V194" s="247">
        <f t="shared" si="69"/>
        <v>0</v>
      </c>
      <c r="W194" s="273">
        <f t="shared" si="70"/>
        <v>0</v>
      </c>
      <c r="X194" s="289">
        <f t="shared" si="71"/>
        <v>0</v>
      </c>
      <c r="Y194" s="273">
        <f t="shared" si="72"/>
        <v>0</v>
      </c>
      <c r="Z194" s="289">
        <f t="shared" si="73"/>
        <v>0</v>
      </c>
      <c r="AA194" s="273">
        <f t="shared" si="74"/>
        <v>0</v>
      </c>
      <c r="AB194" s="289">
        <f t="shared" si="75"/>
        <v>0</v>
      </c>
      <c r="AC194" s="273">
        <f t="shared" si="76"/>
        <v>0</v>
      </c>
      <c r="AD194" s="289">
        <f t="shared" si="77"/>
        <v>0</v>
      </c>
      <c r="AE194" s="273">
        <f t="shared" si="78"/>
        <v>0</v>
      </c>
      <c r="AF194" s="289">
        <f t="shared" si="79"/>
        <v>0</v>
      </c>
      <c r="AG194" s="273">
        <f t="shared" si="80"/>
        <v>0</v>
      </c>
      <c r="AH194" s="268">
        <f t="shared" si="81"/>
        <v>0</v>
      </c>
      <c r="AI194" s="252">
        <f t="shared" si="82"/>
        <v>0</v>
      </c>
    </row>
    <row r="195" spans="1:35" ht="12.75">
      <c r="A195" s="48">
        <v>11</v>
      </c>
      <c r="B195" s="25" t="s">
        <v>204</v>
      </c>
      <c r="C195" s="27">
        <v>1955</v>
      </c>
      <c r="D195" s="65">
        <f t="shared" si="99"/>
        <v>0</v>
      </c>
      <c r="E195" s="56">
        <f t="shared" si="100"/>
        <v>0</v>
      </c>
      <c r="F195" s="77">
        <v>36</v>
      </c>
      <c r="G195" s="26"/>
      <c r="H195" s="26"/>
      <c r="I195" s="110"/>
      <c r="J195" s="26"/>
      <c r="K195" s="116">
        <f t="shared" si="85"/>
        <v>0</v>
      </c>
      <c r="L195" s="110"/>
      <c r="M195" s="77"/>
      <c r="N195" s="116">
        <f t="shared" si="86"/>
        <v>0</v>
      </c>
      <c r="O195" s="110"/>
      <c r="P195" s="26"/>
      <c r="Q195" s="116">
        <f t="shared" si="87"/>
        <v>0</v>
      </c>
      <c r="R195" s="229"/>
      <c r="S195" s="229"/>
      <c r="T195" s="229"/>
      <c r="U195" s="208">
        <f t="shared" si="101"/>
        <v>0</v>
      </c>
      <c r="V195" s="247">
        <f t="shared" si="69"/>
        <v>0</v>
      </c>
      <c r="W195" s="273">
        <f t="shared" si="70"/>
        <v>0</v>
      </c>
      <c r="X195" s="289">
        <f t="shared" si="71"/>
        <v>0</v>
      </c>
      <c r="Y195" s="273">
        <f t="shared" si="72"/>
        <v>0</v>
      </c>
      <c r="Z195" s="289">
        <f t="shared" si="73"/>
        <v>0</v>
      </c>
      <c r="AA195" s="273">
        <f t="shared" si="74"/>
        <v>0</v>
      </c>
      <c r="AB195" s="289">
        <f t="shared" si="75"/>
        <v>0</v>
      </c>
      <c r="AC195" s="273">
        <f t="shared" si="76"/>
        <v>0</v>
      </c>
      <c r="AD195" s="289">
        <f t="shared" si="77"/>
        <v>0</v>
      </c>
      <c r="AE195" s="273">
        <f t="shared" si="78"/>
        <v>0</v>
      </c>
      <c r="AF195" s="289">
        <f t="shared" si="79"/>
        <v>0</v>
      </c>
      <c r="AG195" s="273">
        <f t="shared" si="80"/>
        <v>0</v>
      </c>
      <c r="AH195" s="268">
        <f t="shared" si="81"/>
        <v>0</v>
      </c>
      <c r="AI195" s="252">
        <f t="shared" si="82"/>
        <v>0</v>
      </c>
    </row>
    <row r="196" spans="1:35" ht="12.75">
      <c r="A196" s="48">
        <v>11</v>
      </c>
      <c r="B196" s="25" t="s">
        <v>205</v>
      </c>
      <c r="C196" s="27">
        <v>1740</v>
      </c>
      <c r="D196" s="65">
        <f t="shared" si="99"/>
        <v>0</v>
      </c>
      <c r="E196" s="56">
        <f t="shared" si="100"/>
        <v>0</v>
      </c>
      <c r="F196" s="77">
        <v>31</v>
      </c>
      <c r="G196" s="26"/>
      <c r="H196" s="26"/>
      <c r="I196" s="110"/>
      <c r="J196" s="26"/>
      <c r="K196" s="116">
        <f t="shared" si="85"/>
        <v>0</v>
      </c>
      <c r="L196" s="110"/>
      <c r="M196" s="77"/>
      <c r="N196" s="116">
        <f t="shared" si="86"/>
        <v>0</v>
      </c>
      <c r="O196" s="110"/>
      <c r="P196" s="26"/>
      <c r="Q196" s="116">
        <f t="shared" si="87"/>
        <v>0</v>
      </c>
      <c r="R196" s="229"/>
      <c r="S196" s="229"/>
      <c r="T196" s="229"/>
      <c r="U196" s="208">
        <f t="shared" si="101"/>
        <v>0</v>
      </c>
      <c r="V196" s="247">
        <f aca="true" t="shared" si="102" ref="V196:V259">K196/C196*100</f>
        <v>0</v>
      </c>
      <c r="W196" s="273">
        <f aca="true" t="shared" si="103" ref="W196:W259">K196/F196</f>
        <v>0</v>
      </c>
      <c r="X196" s="289">
        <f aca="true" t="shared" si="104" ref="X196:X259">N196/C196*100</f>
        <v>0</v>
      </c>
      <c r="Y196" s="273">
        <f aca="true" t="shared" si="105" ref="Y196:Y259">N196/F196</f>
        <v>0</v>
      </c>
      <c r="Z196" s="289">
        <f aca="true" t="shared" si="106" ref="Z196:Z259">Q196/C196*100</f>
        <v>0</v>
      </c>
      <c r="AA196" s="273">
        <f aca="true" t="shared" si="107" ref="AA196:AA259">Q196/F196</f>
        <v>0</v>
      </c>
      <c r="AB196" s="289">
        <f aca="true" t="shared" si="108" ref="AB196:AB259">R196/C196*100</f>
        <v>0</v>
      </c>
      <c r="AC196" s="273">
        <f aca="true" t="shared" si="109" ref="AC196:AC259">R196/F196</f>
        <v>0</v>
      </c>
      <c r="AD196" s="289">
        <f aca="true" t="shared" si="110" ref="AD196:AD259">S196/C196*100</f>
        <v>0</v>
      </c>
      <c r="AE196" s="273">
        <f aca="true" t="shared" si="111" ref="AE196:AE259">S196/F196</f>
        <v>0</v>
      </c>
      <c r="AF196" s="289">
        <f aca="true" t="shared" si="112" ref="AF196:AF259">T196/C196*100</f>
        <v>0</v>
      </c>
      <c r="AG196" s="273">
        <f aca="true" t="shared" si="113" ref="AG196:AG259">T196/F196</f>
        <v>0</v>
      </c>
      <c r="AH196" s="268">
        <f aca="true" t="shared" si="114" ref="AH196:AH259">U196/C196*100</f>
        <v>0</v>
      </c>
      <c r="AI196" s="252">
        <f aca="true" t="shared" si="115" ref="AI196:AI259">U196/F196</f>
        <v>0</v>
      </c>
    </row>
    <row r="197" spans="1:35" ht="12.75">
      <c r="A197" s="48">
        <v>11</v>
      </c>
      <c r="B197" s="25" t="s">
        <v>206</v>
      </c>
      <c r="C197" s="27">
        <v>1840</v>
      </c>
      <c r="D197" s="65">
        <f t="shared" si="99"/>
        <v>0</v>
      </c>
      <c r="E197" s="56">
        <f t="shared" si="100"/>
        <v>0</v>
      </c>
      <c r="F197" s="77">
        <v>40</v>
      </c>
      <c r="G197" s="26"/>
      <c r="H197" s="26"/>
      <c r="I197" s="110"/>
      <c r="J197" s="26"/>
      <c r="K197" s="116">
        <f aca="true" t="shared" si="116" ref="K197:K260">I197+J197</f>
        <v>0</v>
      </c>
      <c r="L197" s="110"/>
      <c r="M197" s="77"/>
      <c r="N197" s="116">
        <f aca="true" t="shared" si="117" ref="N197:N260">L197+M197</f>
        <v>0</v>
      </c>
      <c r="O197" s="110"/>
      <c r="P197" s="26"/>
      <c r="Q197" s="116">
        <f aca="true" t="shared" si="118" ref="Q197:Q260">O197+P197</f>
        <v>0</v>
      </c>
      <c r="R197" s="229"/>
      <c r="S197" s="229"/>
      <c r="T197" s="229"/>
      <c r="U197" s="208">
        <f t="shared" si="101"/>
        <v>0</v>
      </c>
      <c r="V197" s="247">
        <f t="shared" si="102"/>
        <v>0</v>
      </c>
      <c r="W197" s="273">
        <f t="shared" si="103"/>
        <v>0</v>
      </c>
      <c r="X197" s="289">
        <f t="shared" si="104"/>
        <v>0</v>
      </c>
      <c r="Y197" s="273">
        <f t="shared" si="105"/>
        <v>0</v>
      </c>
      <c r="Z197" s="289">
        <f t="shared" si="106"/>
        <v>0</v>
      </c>
      <c r="AA197" s="273">
        <f t="shared" si="107"/>
        <v>0</v>
      </c>
      <c r="AB197" s="289">
        <f t="shared" si="108"/>
        <v>0</v>
      </c>
      <c r="AC197" s="273">
        <f t="shared" si="109"/>
        <v>0</v>
      </c>
      <c r="AD197" s="289">
        <f t="shared" si="110"/>
        <v>0</v>
      </c>
      <c r="AE197" s="273">
        <f t="shared" si="111"/>
        <v>0</v>
      </c>
      <c r="AF197" s="289">
        <f t="shared" si="112"/>
        <v>0</v>
      </c>
      <c r="AG197" s="273">
        <f t="shared" si="113"/>
        <v>0</v>
      </c>
      <c r="AH197" s="268">
        <f t="shared" si="114"/>
        <v>0</v>
      </c>
      <c r="AI197" s="252">
        <f t="shared" si="115"/>
        <v>0</v>
      </c>
    </row>
    <row r="198" spans="1:35" ht="12.75">
      <c r="A198" s="48">
        <v>11</v>
      </c>
      <c r="B198" s="25" t="s">
        <v>207</v>
      </c>
      <c r="C198" s="27">
        <v>1270</v>
      </c>
      <c r="D198" s="65">
        <f t="shared" si="99"/>
        <v>0</v>
      </c>
      <c r="E198" s="56">
        <f t="shared" si="100"/>
        <v>0</v>
      </c>
      <c r="F198" s="77">
        <v>41</v>
      </c>
      <c r="G198" s="26"/>
      <c r="H198" s="26"/>
      <c r="I198" s="110"/>
      <c r="J198" s="26"/>
      <c r="K198" s="116">
        <f t="shared" si="116"/>
        <v>0</v>
      </c>
      <c r="L198" s="110"/>
      <c r="M198" s="77"/>
      <c r="N198" s="116">
        <f t="shared" si="117"/>
        <v>0</v>
      </c>
      <c r="O198" s="110"/>
      <c r="P198" s="26"/>
      <c r="Q198" s="116">
        <f t="shared" si="118"/>
        <v>0</v>
      </c>
      <c r="R198" s="229"/>
      <c r="S198" s="229"/>
      <c r="T198" s="229"/>
      <c r="U198" s="208">
        <f t="shared" si="101"/>
        <v>0</v>
      </c>
      <c r="V198" s="247">
        <f t="shared" si="102"/>
        <v>0</v>
      </c>
      <c r="W198" s="273">
        <f t="shared" si="103"/>
        <v>0</v>
      </c>
      <c r="X198" s="289">
        <f t="shared" si="104"/>
        <v>0</v>
      </c>
      <c r="Y198" s="273">
        <f t="shared" si="105"/>
        <v>0</v>
      </c>
      <c r="Z198" s="289">
        <f t="shared" si="106"/>
        <v>0</v>
      </c>
      <c r="AA198" s="273">
        <f t="shared" si="107"/>
        <v>0</v>
      </c>
      <c r="AB198" s="289">
        <f t="shared" si="108"/>
        <v>0</v>
      </c>
      <c r="AC198" s="273">
        <f t="shared" si="109"/>
        <v>0</v>
      </c>
      <c r="AD198" s="289">
        <f t="shared" si="110"/>
        <v>0</v>
      </c>
      <c r="AE198" s="273">
        <f t="shared" si="111"/>
        <v>0</v>
      </c>
      <c r="AF198" s="289">
        <f t="shared" si="112"/>
        <v>0</v>
      </c>
      <c r="AG198" s="273">
        <f t="shared" si="113"/>
        <v>0</v>
      </c>
      <c r="AH198" s="268">
        <f t="shared" si="114"/>
        <v>0</v>
      </c>
      <c r="AI198" s="252">
        <f t="shared" si="115"/>
        <v>0</v>
      </c>
    </row>
    <row r="199" spans="1:35" ht="12.75">
      <c r="A199" s="48">
        <v>11</v>
      </c>
      <c r="B199" s="25" t="s">
        <v>208</v>
      </c>
      <c r="C199" s="27">
        <v>2630</v>
      </c>
      <c r="D199" s="65">
        <f t="shared" si="99"/>
        <v>0</v>
      </c>
      <c r="E199" s="56">
        <f t="shared" si="100"/>
        <v>0</v>
      </c>
      <c r="F199" s="77">
        <v>49</v>
      </c>
      <c r="G199" s="26"/>
      <c r="H199" s="26"/>
      <c r="I199" s="110"/>
      <c r="J199" s="26"/>
      <c r="K199" s="116">
        <f t="shared" si="116"/>
        <v>0</v>
      </c>
      <c r="L199" s="110"/>
      <c r="M199" s="77"/>
      <c r="N199" s="116">
        <f t="shared" si="117"/>
        <v>0</v>
      </c>
      <c r="O199" s="110"/>
      <c r="P199" s="26"/>
      <c r="Q199" s="116">
        <f t="shared" si="118"/>
        <v>0</v>
      </c>
      <c r="R199" s="229"/>
      <c r="S199" s="229"/>
      <c r="T199" s="229"/>
      <c r="U199" s="208">
        <f t="shared" si="101"/>
        <v>0</v>
      </c>
      <c r="V199" s="247">
        <f t="shared" si="102"/>
        <v>0</v>
      </c>
      <c r="W199" s="273">
        <f t="shared" si="103"/>
        <v>0</v>
      </c>
      <c r="X199" s="289">
        <f t="shared" si="104"/>
        <v>0</v>
      </c>
      <c r="Y199" s="273">
        <f t="shared" si="105"/>
        <v>0</v>
      </c>
      <c r="Z199" s="289">
        <f t="shared" si="106"/>
        <v>0</v>
      </c>
      <c r="AA199" s="273">
        <f t="shared" si="107"/>
        <v>0</v>
      </c>
      <c r="AB199" s="289">
        <f t="shared" si="108"/>
        <v>0</v>
      </c>
      <c r="AC199" s="273">
        <f t="shared" si="109"/>
        <v>0</v>
      </c>
      <c r="AD199" s="289">
        <f t="shared" si="110"/>
        <v>0</v>
      </c>
      <c r="AE199" s="273">
        <f t="shared" si="111"/>
        <v>0</v>
      </c>
      <c r="AF199" s="289">
        <f t="shared" si="112"/>
        <v>0</v>
      </c>
      <c r="AG199" s="273">
        <f t="shared" si="113"/>
        <v>0</v>
      </c>
      <c r="AH199" s="268">
        <f t="shared" si="114"/>
        <v>0</v>
      </c>
      <c r="AI199" s="252">
        <f t="shared" si="115"/>
        <v>0</v>
      </c>
    </row>
    <row r="200" spans="1:35" ht="12.75">
      <c r="A200" s="48">
        <v>11</v>
      </c>
      <c r="B200" s="25" t="s">
        <v>264</v>
      </c>
      <c r="C200" s="27">
        <v>5004</v>
      </c>
      <c r="D200" s="65">
        <f t="shared" si="99"/>
        <v>0</v>
      </c>
      <c r="E200" s="56">
        <f t="shared" si="100"/>
        <v>0</v>
      </c>
      <c r="F200" s="77">
        <v>119</v>
      </c>
      <c r="G200" s="26"/>
      <c r="H200" s="26"/>
      <c r="I200" s="110"/>
      <c r="J200" s="26"/>
      <c r="K200" s="116">
        <f t="shared" si="116"/>
        <v>0</v>
      </c>
      <c r="L200" s="110"/>
      <c r="M200" s="77"/>
      <c r="N200" s="116">
        <f t="shared" si="117"/>
        <v>0</v>
      </c>
      <c r="O200" s="110"/>
      <c r="P200" s="26"/>
      <c r="Q200" s="116">
        <f t="shared" si="118"/>
        <v>0</v>
      </c>
      <c r="R200" s="229"/>
      <c r="S200" s="229"/>
      <c r="T200" s="229"/>
      <c r="U200" s="208">
        <f t="shared" si="101"/>
        <v>0</v>
      </c>
      <c r="V200" s="247">
        <f t="shared" si="102"/>
        <v>0</v>
      </c>
      <c r="W200" s="273">
        <f t="shared" si="103"/>
        <v>0</v>
      </c>
      <c r="X200" s="289">
        <f t="shared" si="104"/>
        <v>0</v>
      </c>
      <c r="Y200" s="273">
        <f t="shared" si="105"/>
        <v>0</v>
      </c>
      <c r="Z200" s="289">
        <f t="shared" si="106"/>
        <v>0</v>
      </c>
      <c r="AA200" s="273">
        <f t="shared" si="107"/>
        <v>0</v>
      </c>
      <c r="AB200" s="289">
        <f t="shared" si="108"/>
        <v>0</v>
      </c>
      <c r="AC200" s="273">
        <f t="shared" si="109"/>
        <v>0</v>
      </c>
      <c r="AD200" s="289">
        <f t="shared" si="110"/>
        <v>0</v>
      </c>
      <c r="AE200" s="273">
        <f t="shared" si="111"/>
        <v>0</v>
      </c>
      <c r="AF200" s="289">
        <f t="shared" si="112"/>
        <v>0</v>
      </c>
      <c r="AG200" s="273">
        <f t="shared" si="113"/>
        <v>0</v>
      </c>
      <c r="AH200" s="268">
        <f t="shared" si="114"/>
        <v>0</v>
      </c>
      <c r="AI200" s="252">
        <f t="shared" si="115"/>
        <v>0</v>
      </c>
    </row>
    <row r="201" spans="1:35" ht="12.75">
      <c r="A201" s="48">
        <v>11</v>
      </c>
      <c r="B201" s="25" t="s">
        <v>209</v>
      </c>
      <c r="C201" s="27">
        <v>2877</v>
      </c>
      <c r="D201" s="65">
        <f t="shared" si="99"/>
        <v>0</v>
      </c>
      <c r="E201" s="56">
        <f t="shared" si="100"/>
        <v>0</v>
      </c>
      <c r="F201" s="77">
        <v>68</v>
      </c>
      <c r="G201" s="26"/>
      <c r="H201" s="26"/>
      <c r="I201" s="110"/>
      <c r="J201" s="26"/>
      <c r="K201" s="116">
        <f t="shared" si="116"/>
        <v>0</v>
      </c>
      <c r="L201" s="110"/>
      <c r="M201" s="77"/>
      <c r="N201" s="116">
        <f t="shared" si="117"/>
        <v>0</v>
      </c>
      <c r="O201" s="110"/>
      <c r="P201" s="26"/>
      <c r="Q201" s="116">
        <f t="shared" si="118"/>
        <v>0</v>
      </c>
      <c r="R201" s="229"/>
      <c r="S201" s="229"/>
      <c r="T201" s="229"/>
      <c r="U201" s="208">
        <f t="shared" si="101"/>
        <v>0</v>
      </c>
      <c r="V201" s="247">
        <f t="shared" si="102"/>
        <v>0</v>
      </c>
      <c r="W201" s="273">
        <f t="shared" si="103"/>
        <v>0</v>
      </c>
      <c r="X201" s="289">
        <f t="shared" si="104"/>
        <v>0</v>
      </c>
      <c r="Y201" s="273">
        <f t="shared" si="105"/>
        <v>0</v>
      </c>
      <c r="Z201" s="289">
        <f t="shared" si="106"/>
        <v>0</v>
      </c>
      <c r="AA201" s="273">
        <f t="shared" si="107"/>
        <v>0</v>
      </c>
      <c r="AB201" s="289">
        <f t="shared" si="108"/>
        <v>0</v>
      </c>
      <c r="AC201" s="273">
        <f t="shared" si="109"/>
        <v>0</v>
      </c>
      <c r="AD201" s="289">
        <f t="shared" si="110"/>
        <v>0</v>
      </c>
      <c r="AE201" s="273">
        <f t="shared" si="111"/>
        <v>0</v>
      </c>
      <c r="AF201" s="289">
        <f t="shared" si="112"/>
        <v>0</v>
      </c>
      <c r="AG201" s="273">
        <f t="shared" si="113"/>
        <v>0</v>
      </c>
      <c r="AH201" s="268">
        <f t="shared" si="114"/>
        <v>0</v>
      </c>
      <c r="AI201" s="252">
        <f t="shared" si="115"/>
        <v>0</v>
      </c>
    </row>
    <row r="202" spans="1:35" ht="12.75">
      <c r="A202" s="48">
        <v>11</v>
      </c>
      <c r="B202" s="25" t="s">
        <v>210</v>
      </c>
      <c r="C202" s="27">
        <v>255.4221</v>
      </c>
      <c r="D202" s="65"/>
      <c r="E202" s="56"/>
      <c r="F202" s="77">
        <v>4</v>
      </c>
      <c r="G202" s="26"/>
      <c r="H202" s="26"/>
      <c r="I202" s="110"/>
      <c r="J202" s="26"/>
      <c r="K202" s="116">
        <f t="shared" si="116"/>
        <v>0</v>
      </c>
      <c r="L202" s="110"/>
      <c r="M202" s="77"/>
      <c r="N202" s="116">
        <f t="shared" si="117"/>
        <v>0</v>
      </c>
      <c r="O202" s="110"/>
      <c r="P202" s="26"/>
      <c r="Q202" s="116">
        <f t="shared" si="118"/>
        <v>0</v>
      </c>
      <c r="R202" s="229"/>
      <c r="S202" s="229"/>
      <c r="T202" s="229"/>
      <c r="U202" s="208">
        <f t="shared" si="101"/>
        <v>0</v>
      </c>
      <c r="V202" s="247">
        <f t="shared" si="102"/>
        <v>0</v>
      </c>
      <c r="W202" s="273">
        <f t="shared" si="103"/>
        <v>0</v>
      </c>
      <c r="X202" s="289">
        <f t="shared" si="104"/>
        <v>0</v>
      </c>
      <c r="Y202" s="273">
        <f t="shared" si="105"/>
        <v>0</v>
      </c>
      <c r="Z202" s="289">
        <f t="shared" si="106"/>
        <v>0</v>
      </c>
      <c r="AA202" s="273">
        <f t="shared" si="107"/>
        <v>0</v>
      </c>
      <c r="AB202" s="289">
        <f t="shared" si="108"/>
        <v>0</v>
      </c>
      <c r="AC202" s="273">
        <f t="shared" si="109"/>
        <v>0</v>
      </c>
      <c r="AD202" s="289">
        <f t="shared" si="110"/>
        <v>0</v>
      </c>
      <c r="AE202" s="273">
        <f t="shared" si="111"/>
        <v>0</v>
      </c>
      <c r="AF202" s="289">
        <f t="shared" si="112"/>
        <v>0</v>
      </c>
      <c r="AG202" s="273">
        <f t="shared" si="113"/>
        <v>0</v>
      </c>
      <c r="AH202" s="268">
        <f t="shared" si="114"/>
        <v>0</v>
      </c>
      <c r="AI202" s="252">
        <f t="shared" si="115"/>
        <v>0</v>
      </c>
    </row>
    <row r="203" spans="1:35" ht="12.75">
      <c r="A203" s="52">
        <v>11</v>
      </c>
      <c r="B203" s="29" t="s">
        <v>211</v>
      </c>
      <c r="C203" s="31">
        <v>739.3152</v>
      </c>
      <c r="D203" s="66"/>
      <c r="E203" s="67"/>
      <c r="F203" s="82">
        <v>11</v>
      </c>
      <c r="G203" s="30"/>
      <c r="H203" s="30"/>
      <c r="I203" s="162"/>
      <c r="J203" s="30"/>
      <c r="K203" s="124">
        <f t="shared" si="116"/>
        <v>0</v>
      </c>
      <c r="L203" s="162"/>
      <c r="M203" s="82"/>
      <c r="N203" s="124">
        <f t="shared" si="117"/>
        <v>0</v>
      </c>
      <c r="O203" s="162"/>
      <c r="P203" s="30"/>
      <c r="Q203" s="124">
        <f t="shared" si="118"/>
        <v>0</v>
      </c>
      <c r="R203" s="234"/>
      <c r="S203" s="234"/>
      <c r="T203" s="234"/>
      <c r="U203" s="210">
        <f t="shared" si="101"/>
        <v>0</v>
      </c>
      <c r="V203" s="249">
        <f t="shared" si="102"/>
        <v>0</v>
      </c>
      <c r="W203" s="279">
        <f t="shared" si="103"/>
        <v>0</v>
      </c>
      <c r="X203" s="290">
        <f t="shared" si="104"/>
        <v>0</v>
      </c>
      <c r="Y203" s="279">
        <f t="shared" si="105"/>
        <v>0</v>
      </c>
      <c r="Z203" s="290">
        <f t="shared" si="106"/>
        <v>0</v>
      </c>
      <c r="AA203" s="279">
        <f t="shared" si="107"/>
        <v>0</v>
      </c>
      <c r="AB203" s="290">
        <f t="shared" si="108"/>
        <v>0</v>
      </c>
      <c r="AC203" s="279">
        <f t="shared" si="109"/>
        <v>0</v>
      </c>
      <c r="AD203" s="290">
        <f t="shared" si="110"/>
        <v>0</v>
      </c>
      <c r="AE203" s="279">
        <f t="shared" si="111"/>
        <v>0</v>
      </c>
      <c r="AF203" s="290">
        <f t="shared" si="112"/>
        <v>0</v>
      </c>
      <c r="AG203" s="279">
        <f t="shared" si="113"/>
        <v>0</v>
      </c>
      <c r="AH203" s="269">
        <f t="shared" si="114"/>
        <v>0</v>
      </c>
      <c r="AI203" s="255">
        <f t="shared" si="115"/>
        <v>0</v>
      </c>
    </row>
    <row r="204" spans="1:35" s="12" customFormat="1" ht="13.5" thickBot="1">
      <c r="A204" s="17"/>
      <c r="B204" s="17"/>
      <c r="C204" s="10">
        <f aca="true" t="shared" si="119" ref="C204:H204">SUM(C188:C203)</f>
        <v>38135.7373</v>
      </c>
      <c r="D204" s="10">
        <f t="shared" si="119"/>
        <v>0</v>
      </c>
      <c r="E204" s="10">
        <f t="shared" si="119"/>
        <v>0</v>
      </c>
      <c r="F204" s="6">
        <f t="shared" si="119"/>
        <v>815</v>
      </c>
      <c r="G204" s="6">
        <f t="shared" si="119"/>
        <v>0</v>
      </c>
      <c r="H204" s="6">
        <f t="shared" si="119"/>
        <v>0</v>
      </c>
      <c r="I204" s="163">
        <f aca="true" t="shared" si="120" ref="I204:U204">SUM(I188:I203)</f>
        <v>0</v>
      </c>
      <c r="J204" s="6">
        <f t="shared" si="120"/>
        <v>0</v>
      </c>
      <c r="K204" s="125">
        <f t="shared" si="120"/>
        <v>0</v>
      </c>
      <c r="L204" s="173">
        <f t="shared" si="120"/>
        <v>0</v>
      </c>
      <c r="M204" s="6">
        <f t="shared" si="120"/>
        <v>0</v>
      </c>
      <c r="N204" s="125">
        <f t="shared" si="120"/>
        <v>0</v>
      </c>
      <c r="O204" s="173">
        <f t="shared" si="120"/>
        <v>0</v>
      </c>
      <c r="P204" s="174">
        <f t="shared" si="120"/>
        <v>0</v>
      </c>
      <c r="Q204" s="169">
        <f t="shared" si="120"/>
        <v>0</v>
      </c>
      <c r="R204" s="235">
        <f t="shared" si="120"/>
        <v>0</v>
      </c>
      <c r="S204" s="235">
        <f t="shared" si="120"/>
        <v>0</v>
      </c>
      <c r="T204" s="235">
        <f t="shared" si="120"/>
        <v>0</v>
      </c>
      <c r="U204" s="86">
        <f t="shared" si="120"/>
        <v>0</v>
      </c>
      <c r="V204" s="250">
        <f t="shared" si="102"/>
        <v>0</v>
      </c>
      <c r="W204" s="280">
        <f t="shared" si="103"/>
        <v>0</v>
      </c>
      <c r="X204" s="291">
        <f t="shared" si="104"/>
        <v>0</v>
      </c>
      <c r="Y204" s="280">
        <f t="shared" si="105"/>
        <v>0</v>
      </c>
      <c r="Z204" s="291">
        <f t="shared" si="106"/>
        <v>0</v>
      </c>
      <c r="AA204" s="280">
        <f t="shared" si="107"/>
        <v>0</v>
      </c>
      <c r="AB204" s="291">
        <f t="shared" si="108"/>
        <v>0</v>
      </c>
      <c r="AC204" s="280">
        <f t="shared" si="109"/>
        <v>0</v>
      </c>
      <c r="AD204" s="291">
        <f t="shared" si="110"/>
        <v>0</v>
      </c>
      <c r="AE204" s="280">
        <f t="shared" si="111"/>
        <v>0</v>
      </c>
      <c r="AF204" s="291">
        <f t="shared" si="112"/>
        <v>0</v>
      </c>
      <c r="AG204" s="280">
        <f t="shared" si="113"/>
        <v>0</v>
      </c>
      <c r="AH204" s="270">
        <f t="shared" si="114"/>
        <v>0</v>
      </c>
      <c r="AI204" s="256">
        <f t="shared" si="115"/>
        <v>0</v>
      </c>
    </row>
    <row r="205" spans="1:35" ht="12.75">
      <c r="A205" s="51">
        <v>12</v>
      </c>
      <c r="B205" s="22" t="s">
        <v>97</v>
      </c>
      <c r="C205" s="24">
        <v>1690</v>
      </c>
      <c r="D205" s="63">
        <f aca="true" t="shared" si="121" ref="D205:D214">(C205/F205)*G205</f>
        <v>0</v>
      </c>
      <c r="E205" s="64">
        <f aca="true" t="shared" si="122" ref="E205:E214">(C205/F205)*H205</f>
        <v>1690</v>
      </c>
      <c r="F205" s="81">
        <v>46</v>
      </c>
      <c r="G205" s="23"/>
      <c r="H205" s="23">
        <v>46</v>
      </c>
      <c r="I205" s="161"/>
      <c r="J205" s="23">
        <v>3</v>
      </c>
      <c r="K205" s="123">
        <f t="shared" si="116"/>
        <v>3</v>
      </c>
      <c r="L205" s="161"/>
      <c r="M205" s="81"/>
      <c r="N205" s="123">
        <f t="shared" si="117"/>
        <v>0</v>
      </c>
      <c r="O205" s="161"/>
      <c r="P205" s="23"/>
      <c r="Q205" s="123">
        <f t="shared" si="118"/>
        <v>0</v>
      </c>
      <c r="R205" s="233"/>
      <c r="S205" s="233"/>
      <c r="T205" s="233"/>
      <c r="U205" s="209">
        <f aca="true" t="shared" si="123" ref="U205:U224">SUM(I205:S205)</f>
        <v>6</v>
      </c>
      <c r="V205" s="248">
        <f t="shared" si="102"/>
        <v>0.17751479289940827</v>
      </c>
      <c r="W205" s="278">
        <f t="shared" si="103"/>
        <v>0.06521739130434782</v>
      </c>
      <c r="X205" s="288">
        <f t="shared" si="104"/>
        <v>0</v>
      </c>
      <c r="Y205" s="278">
        <f t="shared" si="105"/>
        <v>0</v>
      </c>
      <c r="Z205" s="288">
        <f t="shared" si="106"/>
        <v>0</v>
      </c>
      <c r="AA205" s="278">
        <f t="shared" si="107"/>
        <v>0</v>
      </c>
      <c r="AB205" s="288">
        <f t="shared" si="108"/>
        <v>0</v>
      </c>
      <c r="AC205" s="278">
        <f t="shared" si="109"/>
        <v>0</v>
      </c>
      <c r="AD205" s="288">
        <f t="shared" si="110"/>
        <v>0</v>
      </c>
      <c r="AE205" s="278">
        <f t="shared" si="111"/>
        <v>0</v>
      </c>
      <c r="AF205" s="288">
        <f t="shared" si="112"/>
        <v>0</v>
      </c>
      <c r="AG205" s="278">
        <f t="shared" si="113"/>
        <v>0</v>
      </c>
      <c r="AH205" s="267">
        <f t="shared" si="114"/>
        <v>0.35502958579881655</v>
      </c>
      <c r="AI205" s="254">
        <f t="shared" si="115"/>
        <v>0.13043478260869565</v>
      </c>
    </row>
    <row r="206" spans="1:35" ht="12.75">
      <c r="A206" s="48">
        <v>12</v>
      </c>
      <c r="B206" s="25" t="s">
        <v>98</v>
      </c>
      <c r="C206" s="27">
        <v>6438</v>
      </c>
      <c r="D206" s="65">
        <f t="shared" si="121"/>
        <v>6438</v>
      </c>
      <c r="E206" s="56">
        <f t="shared" si="122"/>
        <v>0</v>
      </c>
      <c r="F206" s="77">
        <v>119</v>
      </c>
      <c r="G206" s="26">
        <v>119</v>
      </c>
      <c r="H206" s="26"/>
      <c r="I206" s="110">
        <v>5</v>
      </c>
      <c r="J206" s="26"/>
      <c r="K206" s="116">
        <f t="shared" si="116"/>
        <v>5</v>
      </c>
      <c r="L206" s="110"/>
      <c r="M206" s="77"/>
      <c r="N206" s="116">
        <f t="shared" si="117"/>
        <v>0</v>
      </c>
      <c r="O206" s="110"/>
      <c r="P206" s="26"/>
      <c r="Q206" s="116">
        <f t="shared" si="118"/>
        <v>0</v>
      </c>
      <c r="R206" s="229"/>
      <c r="S206" s="229"/>
      <c r="T206" s="229"/>
      <c r="U206" s="208">
        <f t="shared" si="123"/>
        <v>10</v>
      </c>
      <c r="V206" s="247">
        <f t="shared" si="102"/>
        <v>0.07766387076731904</v>
      </c>
      <c r="W206" s="273">
        <f t="shared" si="103"/>
        <v>0.04201680672268908</v>
      </c>
      <c r="X206" s="289">
        <f t="shared" si="104"/>
        <v>0</v>
      </c>
      <c r="Y206" s="273">
        <f t="shared" si="105"/>
        <v>0</v>
      </c>
      <c r="Z206" s="289">
        <f t="shared" si="106"/>
        <v>0</v>
      </c>
      <c r="AA206" s="273">
        <f t="shared" si="107"/>
        <v>0</v>
      </c>
      <c r="AB206" s="289">
        <f t="shared" si="108"/>
        <v>0</v>
      </c>
      <c r="AC206" s="273">
        <f t="shared" si="109"/>
        <v>0</v>
      </c>
      <c r="AD206" s="289">
        <f t="shared" si="110"/>
        <v>0</v>
      </c>
      <c r="AE206" s="273">
        <f t="shared" si="111"/>
        <v>0</v>
      </c>
      <c r="AF206" s="289">
        <f t="shared" si="112"/>
        <v>0</v>
      </c>
      <c r="AG206" s="273">
        <f t="shared" si="113"/>
        <v>0</v>
      </c>
      <c r="AH206" s="268">
        <f t="shared" si="114"/>
        <v>0.15532774153463808</v>
      </c>
      <c r="AI206" s="252">
        <f t="shared" si="115"/>
        <v>0.08403361344537816</v>
      </c>
    </row>
    <row r="207" spans="1:35" ht="12.75">
      <c r="A207" s="48">
        <v>12</v>
      </c>
      <c r="B207" s="25" t="s">
        <v>99</v>
      </c>
      <c r="C207" s="27">
        <v>2719</v>
      </c>
      <c r="D207" s="65">
        <f t="shared" si="121"/>
        <v>0</v>
      </c>
      <c r="E207" s="56">
        <f t="shared" si="122"/>
        <v>0</v>
      </c>
      <c r="F207" s="77">
        <v>49</v>
      </c>
      <c r="G207" s="26"/>
      <c r="H207" s="26"/>
      <c r="I207" s="110"/>
      <c r="J207" s="26"/>
      <c r="K207" s="116">
        <f t="shared" si="116"/>
        <v>0</v>
      </c>
      <c r="L207" s="110"/>
      <c r="M207" s="77"/>
      <c r="N207" s="116">
        <f t="shared" si="117"/>
        <v>0</v>
      </c>
      <c r="O207" s="110"/>
      <c r="P207" s="26"/>
      <c r="Q207" s="116">
        <f t="shared" si="118"/>
        <v>0</v>
      </c>
      <c r="R207" s="229"/>
      <c r="S207" s="229"/>
      <c r="T207" s="229"/>
      <c r="U207" s="208">
        <f t="shared" si="123"/>
        <v>0</v>
      </c>
      <c r="V207" s="247">
        <f t="shared" si="102"/>
        <v>0</v>
      </c>
      <c r="W207" s="273">
        <f t="shared" si="103"/>
        <v>0</v>
      </c>
      <c r="X207" s="289">
        <f t="shared" si="104"/>
        <v>0</v>
      </c>
      <c r="Y207" s="273">
        <f t="shared" si="105"/>
        <v>0</v>
      </c>
      <c r="Z207" s="289">
        <f t="shared" si="106"/>
        <v>0</v>
      </c>
      <c r="AA207" s="273">
        <f t="shared" si="107"/>
        <v>0</v>
      </c>
      <c r="AB207" s="289">
        <f t="shared" si="108"/>
        <v>0</v>
      </c>
      <c r="AC207" s="273">
        <f t="shared" si="109"/>
        <v>0</v>
      </c>
      <c r="AD207" s="289">
        <f t="shared" si="110"/>
        <v>0</v>
      </c>
      <c r="AE207" s="273">
        <f t="shared" si="111"/>
        <v>0</v>
      </c>
      <c r="AF207" s="289">
        <f t="shared" si="112"/>
        <v>0</v>
      </c>
      <c r="AG207" s="273">
        <f t="shared" si="113"/>
        <v>0</v>
      </c>
      <c r="AH207" s="268">
        <f t="shared" si="114"/>
        <v>0</v>
      </c>
      <c r="AI207" s="252">
        <f t="shared" si="115"/>
        <v>0</v>
      </c>
    </row>
    <row r="208" spans="1:35" ht="12.75">
      <c r="A208" s="48">
        <v>12</v>
      </c>
      <c r="B208" s="25" t="s">
        <v>100</v>
      </c>
      <c r="C208" s="27">
        <v>583</v>
      </c>
      <c r="D208" s="65">
        <f t="shared" si="121"/>
        <v>0</v>
      </c>
      <c r="E208" s="56">
        <f t="shared" si="122"/>
        <v>0</v>
      </c>
      <c r="F208" s="77">
        <v>11</v>
      </c>
      <c r="G208" s="26"/>
      <c r="H208" s="26"/>
      <c r="I208" s="110"/>
      <c r="J208" s="26"/>
      <c r="K208" s="116">
        <f t="shared" si="116"/>
        <v>0</v>
      </c>
      <c r="L208" s="110"/>
      <c r="M208" s="77"/>
      <c r="N208" s="116">
        <f t="shared" si="117"/>
        <v>0</v>
      </c>
      <c r="O208" s="110"/>
      <c r="P208" s="26"/>
      <c r="Q208" s="116">
        <f t="shared" si="118"/>
        <v>0</v>
      </c>
      <c r="R208" s="229"/>
      <c r="S208" s="229"/>
      <c r="T208" s="229"/>
      <c r="U208" s="208">
        <f t="shared" si="123"/>
        <v>0</v>
      </c>
      <c r="V208" s="247">
        <f t="shared" si="102"/>
        <v>0</v>
      </c>
      <c r="W208" s="273">
        <f t="shared" si="103"/>
        <v>0</v>
      </c>
      <c r="X208" s="289">
        <f t="shared" si="104"/>
        <v>0</v>
      </c>
      <c r="Y208" s="273">
        <f t="shared" si="105"/>
        <v>0</v>
      </c>
      <c r="Z208" s="289">
        <f t="shared" si="106"/>
        <v>0</v>
      </c>
      <c r="AA208" s="273">
        <f t="shared" si="107"/>
        <v>0</v>
      </c>
      <c r="AB208" s="289">
        <f t="shared" si="108"/>
        <v>0</v>
      </c>
      <c r="AC208" s="273">
        <f t="shared" si="109"/>
        <v>0</v>
      </c>
      <c r="AD208" s="289">
        <f t="shared" si="110"/>
        <v>0</v>
      </c>
      <c r="AE208" s="273">
        <f t="shared" si="111"/>
        <v>0</v>
      </c>
      <c r="AF208" s="289">
        <f t="shared" si="112"/>
        <v>0</v>
      </c>
      <c r="AG208" s="273">
        <f t="shared" si="113"/>
        <v>0</v>
      </c>
      <c r="AH208" s="268">
        <f t="shared" si="114"/>
        <v>0</v>
      </c>
      <c r="AI208" s="252">
        <f t="shared" si="115"/>
        <v>0</v>
      </c>
    </row>
    <row r="209" spans="1:35" ht="12.75">
      <c r="A209" s="48">
        <v>12</v>
      </c>
      <c r="B209" s="25" t="s">
        <v>101</v>
      </c>
      <c r="C209" s="27">
        <v>3185</v>
      </c>
      <c r="D209" s="65">
        <f t="shared" si="121"/>
        <v>0</v>
      </c>
      <c r="E209" s="56">
        <f t="shared" si="122"/>
        <v>0</v>
      </c>
      <c r="F209" s="77">
        <v>59</v>
      </c>
      <c r="G209" s="26"/>
      <c r="H209" s="26"/>
      <c r="I209" s="110"/>
      <c r="J209" s="26"/>
      <c r="K209" s="116">
        <f t="shared" si="116"/>
        <v>0</v>
      </c>
      <c r="L209" s="110"/>
      <c r="M209" s="77"/>
      <c r="N209" s="116">
        <f t="shared" si="117"/>
        <v>0</v>
      </c>
      <c r="O209" s="110"/>
      <c r="P209" s="26"/>
      <c r="Q209" s="116">
        <f t="shared" si="118"/>
        <v>0</v>
      </c>
      <c r="R209" s="229"/>
      <c r="S209" s="229"/>
      <c r="T209" s="229"/>
      <c r="U209" s="208">
        <f t="shared" si="123"/>
        <v>0</v>
      </c>
      <c r="V209" s="247">
        <f t="shared" si="102"/>
        <v>0</v>
      </c>
      <c r="W209" s="273">
        <f t="shared" si="103"/>
        <v>0</v>
      </c>
      <c r="X209" s="289">
        <f t="shared" si="104"/>
        <v>0</v>
      </c>
      <c r="Y209" s="273">
        <f t="shared" si="105"/>
        <v>0</v>
      </c>
      <c r="Z209" s="289">
        <f t="shared" si="106"/>
        <v>0</v>
      </c>
      <c r="AA209" s="273">
        <f t="shared" si="107"/>
        <v>0</v>
      </c>
      <c r="AB209" s="289">
        <f t="shared" si="108"/>
        <v>0</v>
      </c>
      <c r="AC209" s="273">
        <f t="shared" si="109"/>
        <v>0</v>
      </c>
      <c r="AD209" s="289">
        <f t="shared" si="110"/>
        <v>0</v>
      </c>
      <c r="AE209" s="273">
        <f t="shared" si="111"/>
        <v>0</v>
      </c>
      <c r="AF209" s="289">
        <f t="shared" si="112"/>
        <v>0</v>
      </c>
      <c r="AG209" s="273">
        <f t="shared" si="113"/>
        <v>0</v>
      </c>
      <c r="AH209" s="268">
        <f t="shared" si="114"/>
        <v>0</v>
      </c>
      <c r="AI209" s="252">
        <f t="shared" si="115"/>
        <v>0</v>
      </c>
    </row>
    <row r="210" spans="1:35" ht="12.75">
      <c r="A210" s="48">
        <v>12</v>
      </c>
      <c r="B210" s="25" t="s">
        <v>102</v>
      </c>
      <c r="C210" s="27">
        <v>2142</v>
      </c>
      <c r="D210" s="65">
        <f t="shared" si="121"/>
        <v>0</v>
      </c>
      <c r="E210" s="56">
        <f t="shared" si="122"/>
        <v>2142</v>
      </c>
      <c r="F210" s="77">
        <v>48</v>
      </c>
      <c r="G210" s="26"/>
      <c r="H210" s="26">
        <v>48</v>
      </c>
      <c r="I210" s="110"/>
      <c r="J210" s="26">
        <v>2</v>
      </c>
      <c r="K210" s="116">
        <f t="shared" si="116"/>
        <v>2</v>
      </c>
      <c r="L210" s="110"/>
      <c r="M210" s="77"/>
      <c r="N210" s="116">
        <f t="shared" si="117"/>
        <v>0</v>
      </c>
      <c r="O210" s="110"/>
      <c r="P210" s="26"/>
      <c r="Q210" s="116">
        <f t="shared" si="118"/>
        <v>0</v>
      </c>
      <c r="R210" s="229"/>
      <c r="S210" s="229"/>
      <c r="T210" s="229"/>
      <c r="U210" s="208">
        <f t="shared" si="123"/>
        <v>4</v>
      </c>
      <c r="V210" s="247">
        <f t="shared" si="102"/>
        <v>0.09337068160597572</v>
      </c>
      <c r="W210" s="273">
        <f t="shared" si="103"/>
        <v>0.041666666666666664</v>
      </c>
      <c r="X210" s="289">
        <f t="shared" si="104"/>
        <v>0</v>
      </c>
      <c r="Y210" s="273">
        <f t="shared" si="105"/>
        <v>0</v>
      </c>
      <c r="Z210" s="289">
        <f t="shared" si="106"/>
        <v>0</v>
      </c>
      <c r="AA210" s="273">
        <f t="shared" si="107"/>
        <v>0</v>
      </c>
      <c r="AB210" s="289">
        <f t="shared" si="108"/>
        <v>0</v>
      </c>
      <c r="AC210" s="273">
        <f t="shared" si="109"/>
        <v>0</v>
      </c>
      <c r="AD210" s="289">
        <f t="shared" si="110"/>
        <v>0</v>
      </c>
      <c r="AE210" s="273">
        <f t="shared" si="111"/>
        <v>0</v>
      </c>
      <c r="AF210" s="289">
        <f t="shared" si="112"/>
        <v>0</v>
      </c>
      <c r="AG210" s="273">
        <f t="shared" si="113"/>
        <v>0</v>
      </c>
      <c r="AH210" s="268">
        <f t="shared" si="114"/>
        <v>0.18674136321195145</v>
      </c>
      <c r="AI210" s="252">
        <f t="shared" si="115"/>
        <v>0.08333333333333333</v>
      </c>
    </row>
    <row r="211" spans="1:35" ht="12.75">
      <c r="A211" s="48">
        <v>12</v>
      </c>
      <c r="B211" s="25" t="s">
        <v>103</v>
      </c>
      <c r="C211" s="27">
        <v>2138</v>
      </c>
      <c r="D211" s="65">
        <f t="shared" si="121"/>
        <v>0</v>
      </c>
      <c r="E211" s="56">
        <f t="shared" si="122"/>
        <v>0</v>
      </c>
      <c r="F211" s="77">
        <v>68</v>
      </c>
      <c r="G211" s="26"/>
      <c r="H211" s="26"/>
      <c r="I211" s="110"/>
      <c r="J211" s="26"/>
      <c r="K211" s="116">
        <f t="shared" si="116"/>
        <v>0</v>
      </c>
      <c r="L211" s="110"/>
      <c r="M211" s="77"/>
      <c r="N211" s="116">
        <f t="shared" si="117"/>
        <v>0</v>
      </c>
      <c r="O211" s="110"/>
      <c r="P211" s="26"/>
      <c r="Q211" s="116">
        <f t="shared" si="118"/>
        <v>0</v>
      </c>
      <c r="R211" s="229"/>
      <c r="S211" s="229"/>
      <c r="T211" s="229"/>
      <c r="U211" s="208">
        <f t="shared" si="123"/>
        <v>0</v>
      </c>
      <c r="V211" s="247">
        <f t="shared" si="102"/>
        <v>0</v>
      </c>
      <c r="W211" s="273">
        <f t="shared" si="103"/>
        <v>0</v>
      </c>
      <c r="X211" s="289">
        <f t="shared" si="104"/>
        <v>0</v>
      </c>
      <c r="Y211" s="273">
        <f t="shared" si="105"/>
        <v>0</v>
      </c>
      <c r="Z211" s="289">
        <f t="shared" si="106"/>
        <v>0</v>
      </c>
      <c r="AA211" s="273">
        <f t="shared" si="107"/>
        <v>0</v>
      </c>
      <c r="AB211" s="289">
        <f t="shared" si="108"/>
        <v>0</v>
      </c>
      <c r="AC211" s="273">
        <f t="shared" si="109"/>
        <v>0</v>
      </c>
      <c r="AD211" s="289">
        <f t="shared" si="110"/>
        <v>0</v>
      </c>
      <c r="AE211" s="273">
        <f t="shared" si="111"/>
        <v>0</v>
      </c>
      <c r="AF211" s="289">
        <f t="shared" si="112"/>
        <v>0</v>
      </c>
      <c r="AG211" s="273">
        <f t="shared" si="113"/>
        <v>0</v>
      </c>
      <c r="AH211" s="268">
        <f t="shared" si="114"/>
        <v>0</v>
      </c>
      <c r="AI211" s="252">
        <f t="shared" si="115"/>
        <v>0</v>
      </c>
    </row>
    <row r="212" spans="1:35" ht="12.75">
      <c r="A212" s="48">
        <v>12</v>
      </c>
      <c r="B212" s="25" t="s">
        <v>104</v>
      </c>
      <c r="C212" s="27">
        <v>2446</v>
      </c>
      <c r="D212" s="65">
        <f t="shared" si="121"/>
        <v>0</v>
      </c>
      <c r="E212" s="56">
        <f t="shared" si="122"/>
        <v>0</v>
      </c>
      <c r="F212" s="77">
        <v>57</v>
      </c>
      <c r="G212" s="26"/>
      <c r="H212" s="26"/>
      <c r="I212" s="110"/>
      <c r="J212" s="26"/>
      <c r="K212" s="116">
        <f t="shared" si="116"/>
        <v>0</v>
      </c>
      <c r="L212" s="110"/>
      <c r="M212" s="77"/>
      <c r="N212" s="116">
        <f t="shared" si="117"/>
        <v>0</v>
      </c>
      <c r="O212" s="110"/>
      <c r="P212" s="26"/>
      <c r="Q212" s="116">
        <f t="shared" si="118"/>
        <v>0</v>
      </c>
      <c r="R212" s="229"/>
      <c r="S212" s="229"/>
      <c r="T212" s="229"/>
      <c r="U212" s="208">
        <f t="shared" si="123"/>
        <v>0</v>
      </c>
      <c r="V212" s="247">
        <f t="shared" si="102"/>
        <v>0</v>
      </c>
      <c r="W212" s="273">
        <f t="shared" si="103"/>
        <v>0</v>
      </c>
      <c r="X212" s="289">
        <f t="shared" si="104"/>
        <v>0</v>
      </c>
      <c r="Y212" s="273">
        <f t="shared" si="105"/>
        <v>0</v>
      </c>
      <c r="Z212" s="289">
        <f t="shared" si="106"/>
        <v>0</v>
      </c>
      <c r="AA212" s="273">
        <f t="shared" si="107"/>
        <v>0</v>
      </c>
      <c r="AB212" s="289">
        <f t="shared" si="108"/>
        <v>0</v>
      </c>
      <c r="AC212" s="273">
        <f t="shared" si="109"/>
        <v>0</v>
      </c>
      <c r="AD212" s="289">
        <f t="shared" si="110"/>
        <v>0</v>
      </c>
      <c r="AE212" s="273">
        <f t="shared" si="111"/>
        <v>0</v>
      </c>
      <c r="AF212" s="289">
        <f t="shared" si="112"/>
        <v>0</v>
      </c>
      <c r="AG212" s="273">
        <f t="shared" si="113"/>
        <v>0</v>
      </c>
      <c r="AH212" s="268">
        <f t="shared" si="114"/>
        <v>0</v>
      </c>
      <c r="AI212" s="252">
        <f t="shared" si="115"/>
        <v>0</v>
      </c>
    </row>
    <row r="213" spans="1:35" ht="12.75">
      <c r="A213" s="48">
        <v>12</v>
      </c>
      <c r="B213" s="25" t="s">
        <v>263</v>
      </c>
      <c r="C213" s="27">
        <v>1720</v>
      </c>
      <c r="D213" s="65">
        <f t="shared" si="121"/>
        <v>0</v>
      </c>
      <c r="E213" s="56">
        <f t="shared" si="122"/>
        <v>0</v>
      </c>
      <c r="F213" s="77">
        <v>49</v>
      </c>
      <c r="G213" s="26"/>
      <c r="H213" s="26"/>
      <c r="I213" s="110"/>
      <c r="J213" s="26"/>
      <c r="K213" s="116">
        <f t="shared" si="116"/>
        <v>0</v>
      </c>
      <c r="L213" s="110"/>
      <c r="M213" s="77"/>
      <c r="N213" s="116">
        <f t="shared" si="117"/>
        <v>0</v>
      </c>
      <c r="O213" s="110"/>
      <c r="P213" s="26"/>
      <c r="Q213" s="116">
        <f t="shared" si="118"/>
        <v>0</v>
      </c>
      <c r="R213" s="229"/>
      <c r="S213" s="229"/>
      <c r="T213" s="229"/>
      <c r="U213" s="208">
        <f t="shared" si="123"/>
        <v>0</v>
      </c>
      <c r="V213" s="247">
        <f t="shared" si="102"/>
        <v>0</v>
      </c>
      <c r="W213" s="273">
        <f t="shared" si="103"/>
        <v>0</v>
      </c>
      <c r="X213" s="289">
        <f t="shared" si="104"/>
        <v>0</v>
      </c>
      <c r="Y213" s="273">
        <f t="shared" si="105"/>
        <v>0</v>
      </c>
      <c r="Z213" s="289">
        <f t="shared" si="106"/>
        <v>0</v>
      </c>
      <c r="AA213" s="273">
        <f t="shared" si="107"/>
        <v>0</v>
      </c>
      <c r="AB213" s="289">
        <f t="shared" si="108"/>
        <v>0</v>
      </c>
      <c r="AC213" s="273">
        <f t="shared" si="109"/>
        <v>0</v>
      </c>
      <c r="AD213" s="289">
        <f t="shared" si="110"/>
        <v>0</v>
      </c>
      <c r="AE213" s="273">
        <f t="shared" si="111"/>
        <v>0</v>
      </c>
      <c r="AF213" s="289">
        <f t="shared" si="112"/>
        <v>0</v>
      </c>
      <c r="AG213" s="273">
        <f t="shared" si="113"/>
        <v>0</v>
      </c>
      <c r="AH213" s="268">
        <f t="shared" si="114"/>
        <v>0</v>
      </c>
      <c r="AI213" s="252">
        <f t="shared" si="115"/>
        <v>0</v>
      </c>
    </row>
    <row r="214" spans="1:35" ht="12.75">
      <c r="A214" s="48">
        <v>12</v>
      </c>
      <c r="B214" s="25" t="s">
        <v>105</v>
      </c>
      <c r="C214" s="27">
        <v>1783</v>
      </c>
      <c r="D214" s="65">
        <f t="shared" si="121"/>
        <v>0</v>
      </c>
      <c r="E214" s="56">
        <f t="shared" si="122"/>
        <v>0</v>
      </c>
      <c r="F214" s="77">
        <v>20</v>
      </c>
      <c r="G214" s="26"/>
      <c r="H214" s="26"/>
      <c r="I214" s="110">
        <v>3</v>
      </c>
      <c r="J214" s="26">
        <v>1</v>
      </c>
      <c r="K214" s="116">
        <f t="shared" si="116"/>
        <v>4</v>
      </c>
      <c r="L214" s="110"/>
      <c r="M214" s="77"/>
      <c r="N214" s="116">
        <f t="shared" si="117"/>
        <v>0</v>
      </c>
      <c r="O214" s="110"/>
      <c r="P214" s="26"/>
      <c r="Q214" s="116">
        <f t="shared" si="118"/>
        <v>0</v>
      </c>
      <c r="R214" s="229"/>
      <c r="S214" s="229"/>
      <c r="T214" s="229"/>
      <c r="U214" s="208">
        <f t="shared" si="123"/>
        <v>8</v>
      </c>
      <c r="V214" s="247">
        <f t="shared" si="102"/>
        <v>0.2243409983174425</v>
      </c>
      <c r="W214" s="273">
        <f t="shared" si="103"/>
        <v>0.2</v>
      </c>
      <c r="X214" s="289">
        <f t="shared" si="104"/>
        <v>0</v>
      </c>
      <c r="Y214" s="273">
        <f t="shared" si="105"/>
        <v>0</v>
      </c>
      <c r="Z214" s="289">
        <f t="shared" si="106"/>
        <v>0</v>
      </c>
      <c r="AA214" s="273">
        <f t="shared" si="107"/>
        <v>0</v>
      </c>
      <c r="AB214" s="289">
        <f t="shared" si="108"/>
        <v>0</v>
      </c>
      <c r="AC214" s="273">
        <f t="shared" si="109"/>
        <v>0</v>
      </c>
      <c r="AD214" s="289">
        <f t="shared" si="110"/>
        <v>0</v>
      </c>
      <c r="AE214" s="273">
        <f t="shared" si="111"/>
        <v>0</v>
      </c>
      <c r="AF214" s="289">
        <f t="shared" si="112"/>
        <v>0</v>
      </c>
      <c r="AG214" s="273">
        <f t="shared" si="113"/>
        <v>0</v>
      </c>
      <c r="AH214" s="268">
        <f t="shared" si="114"/>
        <v>0.448681996634885</v>
      </c>
      <c r="AI214" s="252">
        <f t="shared" si="115"/>
        <v>0.4</v>
      </c>
    </row>
    <row r="215" spans="1:35" ht="12.75">
      <c r="A215" s="48">
        <v>12</v>
      </c>
      <c r="B215" s="25" t="s">
        <v>106</v>
      </c>
      <c r="C215" s="27">
        <v>154.3407</v>
      </c>
      <c r="D215" s="65"/>
      <c r="E215" s="56"/>
      <c r="F215" s="77">
        <v>3</v>
      </c>
      <c r="G215" s="26"/>
      <c r="H215" s="26"/>
      <c r="I215" s="110"/>
      <c r="J215" s="26"/>
      <c r="K215" s="116">
        <f t="shared" si="116"/>
        <v>0</v>
      </c>
      <c r="L215" s="110"/>
      <c r="M215" s="77"/>
      <c r="N215" s="116">
        <f t="shared" si="117"/>
        <v>0</v>
      </c>
      <c r="O215" s="110"/>
      <c r="P215" s="26"/>
      <c r="Q215" s="116">
        <f t="shared" si="118"/>
        <v>0</v>
      </c>
      <c r="R215" s="229"/>
      <c r="S215" s="229"/>
      <c r="T215" s="229"/>
      <c r="U215" s="208">
        <f t="shared" si="123"/>
        <v>0</v>
      </c>
      <c r="V215" s="247">
        <f t="shared" si="102"/>
        <v>0</v>
      </c>
      <c r="W215" s="273">
        <f t="shared" si="103"/>
        <v>0</v>
      </c>
      <c r="X215" s="289">
        <f t="shared" si="104"/>
        <v>0</v>
      </c>
      <c r="Y215" s="273">
        <f t="shared" si="105"/>
        <v>0</v>
      </c>
      <c r="Z215" s="289">
        <f t="shared" si="106"/>
        <v>0</v>
      </c>
      <c r="AA215" s="273">
        <f t="shared" si="107"/>
        <v>0</v>
      </c>
      <c r="AB215" s="289">
        <f t="shared" si="108"/>
        <v>0</v>
      </c>
      <c r="AC215" s="273">
        <f t="shared" si="109"/>
        <v>0</v>
      </c>
      <c r="AD215" s="289">
        <f t="shared" si="110"/>
        <v>0</v>
      </c>
      <c r="AE215" s="273">
        <f t="shared" si="111"/>
        <v>0</v>
      </c>
      <c r="AF215" s="289">
        <f t="shared" si="112"/>
        <v>0</v>
      </c>
      <c r="AG215" s="273">
        <f t="shared" si="113"/>
        <v>0</v>
      </c>
      <c r="AH215" s="268">
        <f t="shared" si="114"/>
        <v>0</v>
      </c>
      <c r="AI215" s="252">
        <f t="shared" si="115"/>
        <v>0</v>
      </c>
    </row>
    <row r="216" spans="1:35" ht="12.75">
      <c r="A216" s="48">
        <v>12</v>
      </c>
      <c r="B216" s="25" t="s">
        <v>107</v>
      </c>
      <c r="C216" s="27">
        <v>36.3218</v>
      </c>
      <c r="D216" s="65"/>
      <c r="E216" s="56"/>
      <c r="F216" s="77">
        <v>1</v>
      </c>
      <c r="G216" s="26"/>
      <c r="H216" s="26"/>
      <c r="I216" s="110"/>
      <c r="J216" s="26"/>
      <c r="K216" s="116">
        <f t="shared" si="116"/>
        <v>0</v>
      </c>
      <c r="L216" s="110"/>
      <c r="M216" s="77"/>
      <c r="N216" s="116">
        <f t="shared" si="117"/>
        <v>0</v>
      </c>
      <c r="O216" s="110"/>
      <c r="P216" s="26"/>
      <c r="Q216" s="116">
        <f t="shared" si="118"/>
        <v>0</v>
      </c>
      <c r="R216" s="229"/>
      <c r="S216" s="229"/>
      <c r="T216" s="229"/>
      <c r="U216" s="208">
        <f t="shared" si="123"/>
        <v>0</v>
      </c>
      <c r="V216" s="247">
        <f t="shared" si="102"/>
        <v>0</v>
      </c>
      <c r="W216" s="273">
        <f t="shared" si="103"/>
        <v>0</v>
      </c>
      <c r="X216" s="289">
        <f t="shared" si="104"/>
        <v>0</v>
      </c>
      <c r="Y216" s="273">
        <f t="shared" si="105"/>
        <v>0</v>
      </c>
      <c r="Z216" s="289">
        <f t="shared" si="106"/>
        <v>0</v>
      </c>
      <c r="AA216" s="273">
        <f t="shared" si="107"/>
        <v>0</v>
      </c>
      <c r="AB216" s="289">
        <f t="shared" si="108"/>
        <v>0</v>
      </c>
      <c r="AC216" s="273">
        <f t="shared" si="109"/>
        <v>0</v>
      </c>
      <c r="AD216" s="289">
        <f t="shared" si="110"/>
        <v>0</v>
      </c>
      <c r="AE216" s="273">
        <f t="shared" si="111"/>
        <v>0</v>
      </c>
      <c r="AF216" s="289">
        <f t="shared" si="112"/>
        <v>0</v>
      </c>
      <c r="AG216" s="273">
        <f t="shared" si="113"/>
        <v>0</v>
      </c>
      <c r="AH216" s="268">
        <f t="shared" si="114"/>
        <v>0</v>
      </c>
      <c r="AI216" s="252">
        <f t="shared" si="115"/>
        <v>0</v>
      </c>
    </row>
    <row r="217" spans="1:35" ht="12.75">
      <c r="A217" s="48">
        <v>12</v>
      </c>
      <c r="B217" s="25" t="s">
        <v>108</v>
      </c>
      <c r="C217" s="27">
        <v>304.5055</v>
      </c>
      <c r="D217" s="65"/>
      <c r="E217" s="56"/>
      <c r="F217" s="77"/>
      <c r="G217" s="26"/>
      <c r="H217" s="26"/>
      <c r="I217" s="110"/>
      <c r="J217" s="26"/>
      <c r="K217" s="116">
        <f t="shared" si="116"/>
        <v>0</v>
      </c>
      <c r="L217" s="110"/>
      <c r="M217" s="77"/>
      <c r="N217" s="116">
        <f t="shared" si="117"/>
        <v>0</v>
      </c>
      <c r="O217" s="110"/>
      <c r="P217" s="26"/>
      <c r="Q217" s="116">
        <f t="shared" si="118"/>
        <v>0</v>
      </c>
      <c r="R217" s="229"/>
      <c r="S217" s="229"/>
      <c r="T217" s="229"/>
      <c r="U217" s="208">
        <f t="shared" si="123"/>
        <v>0</v>
      </c>
      <c r="V217" s="247">
        <f t="shared" si="102"/>
        <v>0</v>
      </c>
      <c r="W217" s="273" t="e">
        <f t="shared" si="103"/>
        <v>#DIV/0!</v>
      </c>
      <c r="X217" s="289">
        <f t="shared" si="104"/>
        <v>0</v>
      </c>
      <c r="Y217" s="273" t="e">
        <f t="shared" si="105"/>
        <v>#DIV/0!</v>
      </c>
      <c r="Z217" s="289">
        <f t="shared" si="106"/>
        <v>0</v>
      </c>
      <c r="AA217" s="273" t="e">
        <f t="shared" si="107"/>
        <v>#DIV/0!</v>
      </c>
      <c r="AB217" s="289">
        <f t="shared" si="108"/>
        <v>0</v>
      </c>
      <c r="AC217" s="273" t="e">
        <f t="shared" si="109"/>
        <v>#DIV/0!</v>
      </c>
      <c r="AD217" s="289">
        <f t="shared" si="110"/>
        <v>0</v>
      </c>
      <c r="AE217" s="273" t="e">
        <f t="shared" si="111"/>
        <v>#DIV/0!</v>
      </c>
      <c r="AF217" s="289">
        <f t="shared" si="112"/>
        <v>0</v>
      </c>
      <c r="AG217" s="273" t="e">
        <f t="shared" si="113"/>
        <v>#DIV/0!</v>
      </c>
      <c r="AH217" s="268">
        <f t="shared" si="114"/>
        <v>0</v>
      </c>
      <c r="AI217" s="252" t="e">
        <f t="shared" si="115"/>
        <v>#DIV/0!</v>
      </c>
    </row>
    <row r="218" spans="1:35" ht="12.75">
      <c r="A218" s="48">
        <v>12</v>
      </c>
      <c r="B218" s="25" t="s">
        <v>109</v>
      </c>
      <c r="C218" s="27">
        <v>95.8662</v>
      </c>
      <c r="D218" s="65"/>
      <c r="E218" s="56"/>
      <c r="F218" s="77"/>
      <c r="G218" s="26"/>
      <c r="H218" s="26"/>
      <c r="I218" s="110"/>
      <c r="J218" s="26"/>
      <c r="K218" s="116">
        <f t="shared" si="116"/>
        <v>0</v>
      </c>
      <c r="L218" s="110"/>
      <c r="M218" s="77"/>
      <c r="N218" s="116">
        <f t="shared" si="117"/>
        <v>0</v>
      </c>
      <c r="O218" s="110"/>
      <c r="P218" s="26"/>
      <c r="Q218" s="116">
        <f t="shared" si="118"/>
        <v>0</v>
      </c>
      <c r="R218" s="229"/>
      <c r="S218" s="229"/>
      <c r="T218" s="229"/>
      <c r="U218" s="208">
        <f t="shared" si="123"/>
        <v>0</v>
      </c>
      <c r="V218" s="247">
        <f t="shared" si="102"/>
        <v>0</v>
      </c>
      <c r="W218" s="273" t="e">
        <f t="shared" si="103"/>
        <v>#DIV/0!</v>
      </c>
      <c r="X218" s="289">
        <f t="shared" si="104"/>
        <v>0</v>
      </c>
      <c r="Y218" s="273" t="e">
        <f t="shared" si="105"/>
        <v>#DIV/0!</v>
      </c>
      <c r="Z218" s="289">
        <f t="shared" si="106"/>
        <v>0</v>
      </c>
      <c r="AA218" s="273" t="e">
        <f t="shared" si="107"/>
        <v>#DIV/0!</v>
      </c>
      <c r="AB218" s="289">
        <f t="shared" si="108"/>
        <v>0</v>
      </c>
      <c r="AC218" s="273" t="e">
        <f t="shared" si="109"/>
        <v>#DIV/0!</v>
      </c>
      <c r="AD218" s="289">
        <f t="shared" si="110"/>
        <v>0</v>
      </c>
      <c r="AE218" s="273" t="e">
        <f t="shared" si="111"/>
        <v>#DIV/0!</v>
      </c>
      <c r="AF218" s="289">
        <f t="shared" si="112"/>
        <v>0</v>
      </c>
      <c r="AG218" s="273" t="e">
        <f t="shared" si="113"/>
        <v>#DIV/0!</v>
      </c>
      <c r="AH218" s="268">
        <f t="shared" si="114"/>
        <v>0</v>
      </c>
      <c r="AI218" s="252" t="e">
        <f t="shared" si="115"/>
        <v>#DIV/0!</v>
      </c>
    </row>
    <row r="219" spans="1:35" ht="12.75">
      <c r="A219" s="48">
        <v>12</v>
      </c>
      <c r="B219" s="25" t="s">
        <v>110</v>
      </c>
      <c r="C219" s="27">
        <v>234.9455</v>
      </c>
      <c r="D219" s="65"/>
      <c r="E219" s="56"/>
      <c r="F219" s="77">
        <v>4</v>
      </c>
      <c r="G219" s="26">
        <v>4</v>
      </c>
      <c r="H219" s="26"/>
      <c r="I219" s="110">
        <v>4</v>
      </c>
      <c r="J219" s="26"/>
      <c r="K219" s="116">
        <f t="shared" si="116"/>
        <v>4</v>
      </c>
      <c r="L219" s="110"/>
      <c r="M219" s="77"/>
      <c r="N219" s="116">
        <f t="shared" si="117"/>
        <v>0</v>
      </c>
      <c r="O219" s="110"/>
      <c r="P219" s="26"/>
      <c r="Q219" s="116">
        <f t="shared" si="118"/>
        <v>0</v>
      </c>
      <c r="R219" s="229"/>
      <c r="S219" s="229"/>
      <c r="T219" s="229"/>
      <c r="U219" s="208">
        <f t="shared" si="123"/>
        <v>8</v>
      </c>
      <c r="V219" s="247">
        <f t="shared" si="102"/>
        <v>1.7025224998989126</v>
      </c>
      <c r="W219" s="273">
        <f t="shared" si="103"/>
        <v>1</v>
      </c>
      <c r="X219" s="289">
        <f t="shared" si="104"/>
        <v>0</v>
      </c>
      <c r="Y219" s="273">
        <f t="shared" si="105"/>
        <v>0</v>
      </c>
      <c r="Z219" s="289">
        <f t="shared" si="106"/>
        <v>0</v>
      </c>
      <c r="AA219" s="273">
        <f t="shared" si="107"/>
        <v>0</v>
      </c>
      <c r="AB219" s="289">
        <f t="shared" si="108"/>
        <v>0</v>
      </c>
      <c r="AC219" s="273">
        <f t="shared" si="109"/>
        <v>0</v>
      </c>
      <c r="AD219" s="289">
        <f t="shared" si="110"/>
        <v>0</v>
      </c>
      <c r="AE219" s="273">
        <f t="shared" si="111"/>
        <v>0</v>
      </c>
      <c r="AF219" s="289">
        <f t="shared" si="112"/>
        <v>0</v>
      </c>
      <c r="AG219" s="273">
        <f t="shared" si="113"/>
        <v>0</v>
      </c>
      <c r="AH219" s="268">
        <f t="shared" si="114"/>
        <v>3.405044999797825</v>
      </c>
      <c r="AI219" s="252">
        <f t="shared" si="115"/>
        <v>2</v>
      </c>
    </row>
    <row r="220" spans="1:35" ht="12.75">
      <c r="A220" s="48">
        <v>12</v>
      </c>
      <c r="B220" s="25" t="s">
        <v>111</v>
      </c>
      <c r="C220" s="27">
        <v>901.2279</v>
      </c>
      <c r="D220" s="65"/>
      <c r="E220" s="56"/>
      <c r="F220" s="77">
        <v>4</v>
      </c>
      <c r="G220" s="26"/>
      <c r="H220" s="26"/>
      <c r="I220" s="110"/>
      <c r="J220" s="26"/>
      <c r="K220" s="116">
        <f t="shared" si="116"/>
        <v>0</v>
      </c>
      <c r="L220" s="110"/>
      <c r="M220" s="77"/>
      <c r="N220" s="116">
        <f t="shared" si="117"/>
        <v>0</v>
      </c>
      <c r="O220" s="110"/>
      <c r="P220" s="26"/>
      <c r="Q220" s="116">
        <f t="shared" si="118"/>
        <v>0</v>
      </c>
      <c r="R220" s="229"/>
      <c r="S220" s="229"/>
      <c r="T220" s="229"/>
      <c r="U220" s="208">
        <f t="shared" si="123"/>
        <v>0</v>
      </c>
      <c r="V220" s="247">
        <f t="shared" si="102"/>
        <v>0</v>
      </c>
      <c r="W220" s="273">
        <f t="shared" si="103"/>
        <v>0</v>
      </c>
      <c r="X220" s="289">
        <f t="shared" si="104"/>
        <v>0</v>
      </c>
      <c r="Y220" s="273">
        <f t="shared" si="105"/>
        <v>0</v>
      </c>
      <c r="Z220" s="289">
        <f t="shared" si="106"/>
        <v>0</v>
      </c>
      <c r="AA220" s="273">
        <f t="shared" si="107"/>
        <v>0</v>
      </c>
      <c r="AB220" s="289">
        <f t="shared" si="108"/>
        <v>0</v>
      </c>
      <c r="AC220" s="273">
        <f t="shared" si="109"/>
        <v>0</v>
      </c>
      <c r="AD220" s="289">
        <f t="shared" si="110"/>
        <v>0</v>
      </c>
      <c r="AE220" s="273">
        <f t="shared" si="111"/>
        <v>0</v>
      </c>
      <c r="AF220" s="289">
        <f t="shared" si="112"/>
        <v>0</v>
      </c>
      <c r="AG220" s="273">
        <f t="shared" si="113"/>
        <v>0</v>
      </c>
      <c r="AH220" s="268">
        <f t="shared" si="114"/>
        <v>0</v>
      </c>
      <c r="AI220" s="252">
        <f t="shared" si="115"/>
        <v>0</v>
      </c>
    </row>
    <row r="221" spans="1:35" ht="12.75">
      <c r="A221" s="48">
        <v>12</v>
      </c>
      <c r="B221" s="25" t="s">
        <v>112</v>
      </c>
      <c r="C221" s="27">
        <v>335.7371</v>
      </c>
      <c r="D221" s="65"/>
      <c r="E221" s="56"/>
      <c r="F221" s="77">
        <v>1</v>
      </c>
      <c r="G221" s="26">
        <v>1</v>
      </c>
      <c r="H221" s="26"/>
      <c r="I221" s="110">
        <v>2</v>
      </c>
      <c r="J221" s="26"/>
      <c r="K221" s="116">
        <f t="shared" si="116"/>
        <v>2</v>
      </c>
      <c r="L221" s="110"/>
      <c r="M221" s="77"/>
      <c r="N221" s="116">
        <f t="shared" si="117"/>
        <v>0</v>
      </c>
      <c r="O221" s="110"/>
      <c r="P221" s="26"/>
      <c r="Q221" s="116">
        <f t="shared" si="118"/>
        <v>0</v>
      </c>
      <c r="R221" s="229"/>
      <c r="S221" s="229"/>
      <c r="T221" s="229"/>
      <c r="U221" s="208">
        <f t="shared" si="123"/>
        <v>4</v>
      </c>
      <c r="V221" s="247">
        <f t="shared" si="102"/>
        <v>0.5957041983146932</v>
      </c>
      <c r="W221" s="273">
        <f t="shared" si="103"/>
        <v>2</v>
      </c>
      <c r="X221" s="289">
        <f t="shared" si="104"/>
        <v>0</v>
      </c>
      <c r="Y221" s="273">
        <f t="shared" si="105"/>
        <v>0</v>
      </c>
      <c r="Z221" s="289">
        <f t="shared" si="106"/>
        <v>0</v>
      </c>
      <c r="AA221" s="273">
        <f t="shared" si="107"/>
        <v>0</v>
      </c>
      <c r="AB221" s="289">
        <f t="shared" si="108"/>
        <v>0</v>
      </c>
      <c r="AC221" s="273">
        <f t="shared" si="109"/>
        <v>0</v>
      </c>
      <c r="AD221" s="289">
        <f t="shared" si="110"/>
        <v>0</v>
      </c>
      <c r="AE221" s="273">
        <f t="shared" si="111"/>
        <v>0</v>
      </c>
      <c r="AF221" s="289">
        <f t="shared" si="112"/>
        <v>0</v>
      </c>
      <c r="AG221" s="273">
        <f t="shared" si="113"/>
        <v>0</v>
      </c>
      <c r="AH221" s="268">
        <f t="shared" si="114"/>
        <v>1.1914083966293865</v>
      </c>
      <c r="AI221" s="252">
        <f t="shared" si="115"/>
        <v>4</v>
      </c>
    </row>
    <row r="222" spans="1:35" ht="12.75">
      <c r="A222" s="48">
        <v>12</v>
      </c>
      <c r="B222" s="25" t="s">
        <v>113</v>
      </c>
      <c r="C222" s="27">
        <v>2323.398</v>
      </c>
      <c r="D222" s="65"/>
      <c r="E222" s="56"/>
      <c r="F222" s="77">
        <v>1</v>
      </c>
      <c r="G222" s="26">
        <v>1</v>
      </c>
      <c r="H222" s="26"/>
      <c r="I222" s="110">
        <v>6</v>
      </c>
      <c r="J222" s="26">
        <v>11</v>
      </c>
      <c r="K222" s="116">
        <f t="shared" si="116"/>
        <v>17</v>
      </c>
      <c r="L222" s="110"/>
      <c r="M222" s="77"/>
      <c r="N222" s="116">
        <f t="shared" si="117"/>
        <v>0</v>
      </c>
      <c r="O222" s="110"/>
      <c r="P222" s="26"/>
      <c r="Q222" s="116">
        <f t="shared" si="118"/>
        <v>0</v>
      </c>
      <c r="R222" s="229"/>
      <c r="S222" s="229"/>
      <c r="T222" s="229"/>
      <c r="U222" s="208">
        <f t="shared" si="123"/>
        <v>34</v>
      </c>
      <c r="V222" s="247">
        <f t="shared" si="102"/>
        <v>0.7316869516113899</v>
      </c>
      <c r="W222" s="273">
        <f t="shared" si="103"/>
        <v>17</v>
      </c>
      <c r="X222" s="289">
        <f t="shared" si="104"/>
        <v>0</v>
      </c>
      <c r="Y222" s="273">
        <f t="shared" si="105"/>
        <v>0</v>
      </c>
      <c r="Z222" s="289">
        <f t="shared" si="106"/>
        <v>0</v>
      </c>
      <c r="AA222" s="273">
        <f t="shared" si="107"/>
        <v>0</v>
      </c>
      <c r="AB222" s="289">
        <f t="shared" si="108"/>
        <v>0</v>
      </c>
      <c r="AC222" s="273">
        <f t="shared" si="109"/>
        <v>0</v>
      </c>
      <c r="AD222" s="289">
        <f t="shared" si="110"/>
        <v>0</v>
      </c>
      <c r="AE222" s="273">
        <f t="shared" si="111"/>
        <v>0</v>
      </c>
      <c r="AF222" s="289">
        <f t="shared" si="112"/>
        <v>0</v>
      </c>
      <c r="AG222" s="273">
        <f t="shared" si="113"/>
        <v>0</v>
      </c>
      <c r="AH222" s="268">
        <f t="shared" si="114"/>
        <v>1.4633739032227797</v>
      </c>
      <c r="AI222" s="252">
        <f t="shared" si="115"/>
        <v>34</v>
      </c>
    </row>
    <row r="223" spans="1:35" ht="12.75">
      <c r="A223" s="48">
        <v>12</v>
      </c>
      <c r="B223" s="25" t="s">
        <v>114</v>
      </c>
      <c r="C223" s="27">
        <v>308.994</v>
      </c>
      <c r="D223" s="65"/>
      <c r="E223" s="56"/>
      <c r="F223" s="77">
        <v>1</v>
      </c>
      <c r="G223" s="26">
        <v>1</v>
      </c>
      <c r="H223" s="26"/>
      <c r="I223" s="110">
        <v>1</v>
      </c>
      <c r="J223" s="26"/>
      <c r="K223" s="116">
        <f t="shared" si="116"/>
        <v>1</v>
      </c>
      <c r="L223" s="110"/>
      <c r="M223" s="77"/>
      <c r="N223" s="116">
        <f t="shared" si="117"/>
        <v>0</v>
      </c>
      <c r="O223" s="110"/>
      <c r="P223" s="26"/>
      <c r="Q223" s="116">
        <f t="shared" si="118"/>
        <v>0</v>
      </c>
      <c r="R223" s="229"/>
      <c r="S223" s="229"/>
      <c r="T223" s="229"/>
      <c r="U223" s="208">
        <f t="shared" si="123"/>
        <v>2</v>
      </c>
      <c r="V223" s="247">
        <f t="shared" si="102"/>
        <v>0.32363087956400444</v>
      </c>
      <c r="W223" s="273">
        <f t="shared" si="103"/>
        <v>1</v>
      </c>
      <c r="X223" s="289">
        <f t="shared" si="104"/>
        <v>0</v>
      </c>
      <c r="Y223" s="273">
        <f t="shared" si="105"/>
        <v>0</v>
      </c>
      <c r="Z223" s="289">
        <f t="shared" si="106"/>
        <v>0</v>
      </c>
      <c r="AA223" s="273">
        <f t="shared" si="107"/>
        <v>0</v>
      </c>
      <c r="AB223" s="289">
        <f t="shared" si="108"/>
        <v>0</v>
      </c>
      <c r="AC223" s="273">
        <f t="shared" si="109"/>
        <v>0</v>
      </c>
      <c r="AD223" s="289">
        <f t="shared" si="110"/>
        <v>0</v>
      </c>
      <c r="AE223" s="273">
        <f t="shared" si="111"/>
        <v>0</v>
      </c>
      <c r="AF223" s="289">
        <f t="shared" si="112"/>
        <v>0</v>
      </c>
      <c r="AG223" s="273">
        <f t="shared" si="113"/>
        <v>0</v>
      </c>
      <c r="AH223" s="268">
        <f t="shared" si="114"/>
        <v>0.6472617591280089</v>
      </c>
      <c r="AI223" s="252">
        <f t="shared" si="115"/>
        <v>2</v>
      </c>
    </row>
    <row r="224" spans="1:35" ht="12.75">
      <c r="A224" s="52">
        <v>12</v>
      </c>
      <c r="B224" s="29" t="s">
        <v>115</v>
      </c>
      <c r="C224" s="31">
        <v>387.411</v>
      </c>
      <c r="D224" s="66"/>
      <c r="E224" s="67"/>
      <c r="F224" s="82"/>
      <c r="G224" s="30"/>
      <c r="H224" s="30"/>
      <c r="I224" s="162"/>
      <c r="J224" s="30"/>
      <c r="K224" s="124">
        <f t="shared" si="116"/>
        <v>0</v>
      </c>
      <c r="L224" s="162"/>
      <c r="M224" s="82"/>
      <c r="N224" s="124">
        <f t="shared" si="117"/>
        <v>0</v>
      </c>
      <c r="O224" s="162"/>
      <c r="P224" s="30"/>
      <c r="Q224" s="124">
        <f t="shared" si="118"/>
        <v>0</v>
      </c>
      <c r="R224" s="234"/>
      <c r="S224" s="234"/>
      <c r="T224" s="234"/>
      <c r="U224" s="210">
        <f t="shared" si="123"/>
        <v>0</v>
      </c>
      <c r="V224" s="249">
        <f t="shared" si="102"/>
        <v>0</v>
      </c>
      <c r="W224" s="279" t="e">
        <f t="shared" si="103"/>
        <v>#DIV/0!</v>
      </c>
      <c r="X224" s="290">
        <f t="shared" si="104"/>
        <v>0</v>
      </c>
      <c r="Y224" s="279" t="e">
        <f t="shared" si="105"/>
        <v>#DIV/0!</v>
      </c>
      <c r="Z224" s="290">
        <f t="shared" si="106"/>
        <v>0</v>
      </c>
      <c r="AA224" s="279" t="e">
        <f t="shared" si="107"/>
        <v>#DIV/0!</v>
      </c>
      <c r="AB224" s="290">
        <f t="shared" si="108"/>
        <v>0</v>
      </c>
      <c r="AC224" s="279" t="e">
        <f t="shared" si="109"/>
        <v>#DIV/0!</v>
      </c>
      <c r="AD224" s="290">
        <f t="shared" si="110"/>
        <v>0</v>
      </c>
      <c r="AE224" s="279" t="e">
        <f t="shared" si="111"/>
        <v>#DIV/0!</v>
      </c>
      <c r="AF224" s="290">
        <f t="shared" si="112"/>
        <v>0</v>
      </c>
      <c r="AG224" s="279" t="e">
        <f t="shared" si="113"/>
        <v>#DIV/0!</v>
      </c>
      <c r="AH224" s="269">
        <f t="shared" si="114"/>
        <v>0</v>
      </c>
      <c r="AI224" s="255" t="e">
        <f t="shared" si="115"/>
        <v>#DIV/0!</v>
      </c>
    </row>
    <row r="225" spans="1:35" s="12" customFormat="1" ht="13.5" thickBot="1">
      <c r="A225" s="17"/>
      <c r="B225" s="17"/>
      <c r="C225" s="10">
        <f aca="true" t="shared" si="124" ref="C225:H225">SUM(C205:C224)</f>
        <v>29926.747700000004</v>
      </c>
      <c r="D225" s="10">
        <f t="shared" si="124"/>
        <v>6438</v>
      </c>
      <c r="E225" s="10">
        <f t="shared" si="124"/>
        <v>3832</v>
      </c>
      <c r="F225" s="6">
        <f t="shared" si="124"/>
        <v>541</v>
      </c>
      <c r="G225" s="6">
        <f t="shared" si="124"/>
        <v>126</v>
      </c>
      <c r="H225" s="6">
        <f t="shared" si="124"/>
        <v>94</v>
      </c>
      <c r="I225" s="163">
        <f aca="true" t="shared" si="125" ref="I225:U225">SUM(I205:I224)</f>
        <v>21</v>
      </c>
      <c r="J225" s="6">
        <f t="shared" si="125"/>
        <v>17</v>
      </c>
      <c r="K225" s="125">
        <f t="shared" si="125"/>
        <v>38</v>
      </c>
      <c r="L225" s="173">
        <f t="shared" si="125"/>
        <v>0</v>
      </c>
      <c r="M225" s="6">
        <f t="shared" si="125"/>
        <v>0</v>
      </c>
      <c r="N225" s="125">
        <f t="shared" si="125"/>
        <v>0</v>
      </c>
      <c r="O225" s="173">
        <f t="shared" si="125"/>
        <v>0</v>
      </c>
      <c r="P225" s="174">
        <f t="shared" si="125"/>
        <v>0</v>
      </c>
      <c r="Q225" s="169">
        <f t="shared" si="125"/>
        <v>0</v>
      </c>
      <c r="R225" s="235">
        <f t="shared" si="125"/>
        <v>0</v>
      </c>
      <c r="S225" s="235">
        <f t="shared" si="125"/>
        <v>0</v>
      </c>
      <c r="T225" s="235">
        <f t="shared" si="125"/>
        <v>0</v>
      </c>
      <c r="U225" s="86">
        <f t="shared" si="125"/>
        <v>76</v>
      </c>
      <c r="V225" s="250">
        <f t="shared" si="102"/>
        <v>0.1269767112047394</v>
      </c>
      <c r="W225" s="280">
        <f t="shared" si="103"/>
        <v>0.07024029574861368</v>
      </c>
      <c r="X225" s="291">
        <f t="shared" si="104"/>
        <v>0</v>
      </c>
      <c r="Y225" s="280">
        <f t="shared" si="105"/>
        <v>0</v>
      </c>
      <c r="Z225" s="291">
        <f t="shared" si="106"/>
        <v>0</v>
      </c>
      <c r="AA225" s="280">
        <f t="shared" si="107"/>
        <v>0</v>
      </c>
      <c r="AB225" s="291">
        <f t="shared" si="108"/>
        <v>0</v>
      </c>
      <c r="AC225" s="280">
        <f t="shared" si="109"/>
        <v>0</v>
      </c>
      <c r="AD225" s="291">
        <f t="shared" si="110"/>
        <v>0</v>
      </c>
      <c r="AE225" s="280">
        <f t="shared" si="111"/>
        <v>0</v>
      </c>
      <c r="AF225" s="291">
        <f t="shared" si="112"/>
        <v>0</v>
      </c>
      <c r="AG225" s="280">
        <f t="shared" si="113"/>
        <v>0</v>
      </c>
      <c r="AH225" s="270">
        <f t="shared" si="114"/>
        <v>0.2539534224094788</v>
      </c>
      <c r="AI225" s="256">
        <f t="shared" si="115"/>
        <v>0.14048059149722736</v>
      </c>
    </row>
    <row r="226" spans="1:35" ht="12.75">
      <c r="A226" s="51">
        <v>13</v>
      </c>
      <c r="B226" s="22" t="s">
        <v>116</v>
      </c>
      <c r="C226" s="24">
        <v>1265</v>
      </c>
      <c r="D226" s="63">
        <f aca="true" t="shared" si="126" ref="D226:D248">(C226/F226)*G226</f>
        <v>1265</v>
      </c>
      <c r="E226" s="64">
        <f aca="true" t="shared" si="127" ref="E226:E248">(C226/F226)*H226</f>
        <v>0</v>
      </c>
      <c r="F226" s="81">
        <v>26</v>
      </c>
      <c r="G226" s="23">
        <v>26</v>
      </c>
      <c r="H226" s="23"/>
      <c r="I226" s="161">
        <v>48</v>
      </c>
      <c r="J226" s="23"/>
      <c r="K226" s="123">
        <f t="shared" si="116"/>
        <v>48</v>
      </c>
      <c r="L226" s="161">
        <v>3</v>
      </c>
      <c r="M226" s="81"/>
      <c r="N226" s="123">
        <f t="shared" si="117"/>
        <v>3</v>
      </c>
      <c r="O226" s="161"/>
      <c r="P226" s="23"/>
      <c r="Q226" s="123">
        <f t="shared" si="118"/>
        <v>0</v>
      </c>
      <c r="R226" s="233"/>
      <c r="S226" s="233"/>
      <c r="T226" s="233"/>
      <c r="U226" s="209">
        <f aca="true" t="shared" si="128" ref="U226:U248">SUM(I226:S226)</f>
        <v>102</v>
      </c>
      <c r="V226" s="248">
        <f t="shared" si="102"/>
        <v>3.7944664031620556</v>
      </c>
      <c r="W226" s="278">
        <f t="shared" si="103"/>
        <v>1.8461538461538463</v>
      </c>
      <c r="X226" s="288">
        <f t="shared" si="104"/>
        <v>0.23715415019762848</v>
      </c>
      <c r="Y226" s="278">
        <f t="shared" si="105"/>
        <v>0.11538461538461539</v>
      </c>
      <c r="Z226" s="288">
        <f t="shared" si="106"/>
        <v>0</v>
      </c>
      <c r="AA226" s="278">
        <f t="shared" si="107"/>
        <v>0</v>
      </c>
      <c r="AB226" s="288">
        <f t="shared" si="108"/>
        <v>0</v>
      </c>
      <c r="AC226" s="278">
        <f t="shared" si="109"/>
        <v>0</v>
      </c>
      <c r="AD226" s="288">
        <f t="shared" si="110"/>
        <v>0</v>
      </c>
      <c r="AE226" s="278">
        <f t="shared" si="111"/>
        <v>0</v>
      </c>
      <c r="AF226" s="288">
        <f t="shared" si="112"/>
        <v>0</v>
      </c>
      <c r="AG226" s="278">
        <f t="shared" si="113"/>
        <v>0</v>
      </c>
      <c r="AH226" s="267">
        <f t="shared" si="114"/>
        <v>8.063241106719369</v>
      </c>
      <c r="AI226" s="254">
        <f t="shared" si="115"/>
        <v>3.923076923076923</v>
      </c>
    </row>
    <row r="227" spans="1:35" ht="12.75">
      <c r="A227" s="48">
        <v>13</v>
      </c>
      <c r="B227" s="25" t="s">
        <v>117</v>
      </c>
      <c r="C227" s="27">
        <v>1850</v>
      </c>
      <c r="D227" s="65">
        <f t="shared" si="126"/>
        <v>1850</v>
      </c>
      <c r="E227" s="56">
        <f t="shared" si="127"/>
        <v>0</v>
      </c>
      <c r="F227" s="77">
        <v>33</v>
      </c>
      <c r="G227" s="26">
        <v>33</v>
      </c>
      <c r="H227" s="26"/>
      <c r="I227" s="110">
        <v>77</v>
      </c>
      <c r="J227" s="26"/>
      <c r="K227" s="116">
        <f t="shared" si="116"/>
        <v>77</v>
      </c>
      <c r="L227" s="110">
        <v>54</v>
      </c>
      <c r="M227" s="77"/>
      <c r="N227" s="116">
        <f t="shared" si="117"/>
        <v>54</v>
      </c>
      <c r="O227" s="110"/>
      <c r="P227" s="26"/>
      <c r="Q227" s="116">
        <f t="shared" si="118"/>
        <v>0</v>
      </c>
      <c r="R227" s="229"/>
      <c r="S227" s="229"/>
      <c r="T227" s="229"/>
      <c r="U227" s="208">
        <f t="shared" si="128"/>
        <v>262</v>
      </c>
      <c r="V227" s="247">
        <f t="shared" si="102"/>
        <v>4.162162162162162</v>
      </c>
      <c r="W227" s="273">
        <f t="shared" si="103"/>
        <v>2.3333333333333335</v>
      </c>
      <c r="X227" s="289">
        <f t="shared" si="104"/>
        <v>2.918918918918919</v>
      </c>
      <c r="Y227" s="273">
        <f t="shared" si="105"/>
        <v>1.6363636363636365</v>
      </c>
      <c r="Z227" s="289">
        <f t="shared" si="106"/>
        <v>0</v>
      </c>
      <c r="AA227" s="273">
        <f t="shared" si="107"/>
        <v>0</v>
      </c>
      <c r="AB227" s="289">
        <f t="shared" si="108"/>
        <v>0</v>
      </c>
      <c r="AC227" s="273">
        <f t="shared" si="109"/>
        <v>0</v>
      </c>
      <c r="AD227" s="289">
        <f t="shared" si="110"/>
        <v>0</v>
      </c>
      <c r="AE227" s="273">
        <f t="shared" si="111"/>
        <v>0</v>
      </c>
      <c r="AF227" s="289">
        <f t="shared" si="112"/>
        <v>0</v>
      </c>
      <c r="AG227" s="273">
        <f t="shared" si="113"/>
        <v>0</v>
      </c>
      <c r="AH227" s="268">
        <f t="shared" si="114"/>
        <v>14.162162162162161</v>
      </c>
      <c r="AI227" s="252">
        <f t="shared" si="115"/>
        <v>7.9393939393939394</v>
      </c>
    </row>
    <row r="228" spans="1:35" ht="12.75">
      <c r="A228" s="48">
        <v>13</v>
      </c>
      <c r="B228" s="25" t="s">
        <v>262</v>
      </c>
      <c r="C228" s="27">
        <v>545</v>
      </c>
      <c r="D228" s="65">
        <f t="shared" si="126"/>
        <v>545</v>
      </c>
      <c r="E228" s="56">
        <f t="shared" si="127"/>
        <v>0</v>
      </c>
      <c r="F228" s="77">
        <v>16</v>
      </c>
      <c r="G228" s="26">
        <v>16</v>
      </c>
      <c r="H228" s="26"/>
      <c r="I228" s="110">
        <v>26</v>
      </c>
      <c r="J228" s="26"/>
      <c r="K228" s="116">
        <f t="shared" si="116"/>
        <v>26</v>
      </c>
      <c r="L228" s="110">
        <v>13</v>
      </c>
      <c r="M228" s="77"/>
      <c r="N228" s="116">
        <f t="shared" si="117"/>
        <v>13</v>
      </c>
      <c r="O228" s="110"/>
      <c r="P228" s="26"/>
      <c r="Q228" s="116">
        <f t="shared" si="118"/>
        <v>0</v>
      </c>
      <c r="R228" s="229"/>
      <c r="S228" s="229"/>
      <c r="T228" s="229"/>
      <c r="U228" s="208">
        <f t="shared" si="128"/>
        <v>78</v>
      </c>
      <c r="V228" s="247">
        <f t="shared" si="102"/>
        <v>4.770642201834862</v>
      </c>
      <c r="W228" s="273">
        <f t="shared" si="103"/>
        <v>1.625</v>
      </c>
      <c r="X228" s="289">
        <f t="shared" si="104"/>
        <v>2.385321100917431</v>
      </c>
      <c r="Y228" s="273">
        <f t="shared" si="105"/>
        <v>0.8125</v>
      </c>
      <c r="Z228" s="289">
        <f t="shared" si="106"/>
        <v>0</v>
      </c>
      <c r="AA228" s="273">
        <f t="shared" si="107"/>
        <v>0</v>
      </c>
      <c r="AB228" s="289">
        <f t="shared" si="108"/>
        <v>0</v>
      </c>
      <c r="AC228" s="273">
        <f t="shared" si="109"/>
        <v>0</v>
      </c>
      <c r="AD228" s="289">
        <f t="shared" si="110"/>
        <v>0</v>
      </c>
      <c r="AE228" s="273">
        <f t="shared" si="111"/>
        <v>0</v>
      </c>
      <c r="AF228" s="289">
        <f t="shared" si="112"/>
        <v>0</v>
      </c>
      <c r="AG228" s="273">
        <f t="shared" si="113"/>
        <v>0</v>
      </c>
      <c r="AH228" s="268">
        <f t="shared" si="114"/>
        <v>14.311926605504588</v>
      </c>
      <c r="AI228" s="252">
        <f t="shared" si="115"/>
        <v>4.875</v>
      </c>
    </row>
    <row r="229" spans="1:35" ht="12.75">
      <c r="A229" s="48">
        <v>13</v>
      </c>
      <c r="B229" s="25" t="s">
        <v>118</v>
      </c>
      <c r="C229" s="27">
        <v>650</v>
      </c>
      <c r="D229" s="65">
        <f t="shared" si="126"/>
        <v>650</v>
      </c>
      <c r="E229" s="56">
        <f t="shared" si="127"/>
        <v>0</v>
      </c>
      <c r="F229" s="77">
        <v>18</v>
      </c>
      <c r="G229" s="26">
        <v>18</v>
      </c>
      <c r="H229" s="26"/>
      <c r="I229" s="110">
        <v>36</v>
      </c>
      <c r="J229" s="26"/>
      <c r="K229" s="116">
        <f t="shared" si="116"/>
        <v>36</v>
      </c>
      <c r="L229" s="110">
        <v>13</v>
      </c>
      <c r="M229" s="77"/>
      <c r="N229" s="116">
        <f t="shared" si="117"/>
        <v>13</v>
      </c>
      <c r="O229" s="110"/>
      <c r="P229" s="26"/>
      <c r="Q229" s="116">
        <f t="shared" si="118"/>
        <v>0</v>
      </c>
      <c r="R229" s="229"/>
      <c r="S229" s="229"/>
      <c r="T229" s="229"/>
      <c r="U229" s="208">
        <f t="shared" si="128"/>
        <v>98</v>
      </c>
      <c r="V229" s="247">
        <f t="shared" si="102"/>
        <v>5.538461538461538</v>
      </c>
      <c r="W229" s="273">
        <f t="shared" si="103"/>
        <v>2</v>
      </c>
      <c r="X229" s="289">
        <f t="shared" si="104"/>
        <v>2</v>
      </c>
      <c r="Y229" s="273">
        <f t="shared" si="105"/>
        <v>0.7222222222222222</v>
      </c>
      <c r="Z229" s="289">
        <f t="shared" si="106"/>
        <v>0</v>
      </c>
      <c r="AA229" s="273">
        <f t="shared" si="107"/>
        <v>0</v>
      </c>
      <c r="AB229" s="289">
        <f t="shared" si="108"/>
        <v>0</v>
      </c>
      <c r="AC229" s="273">
        <f t="shared" si="109"/>
        <v>0</v>
      </c>
      <c r="AD229" s="289">
        <f t="shared" si="110"/>
        <v>0</v>
      </c>
      <c r="AE229" s="273">
        <f t="shared" si="111"/>
        <v>0</v>
      </c>
      <c r="AF229" s="289">
        <f t="shared" si="112"/>
        <v>0</v>
      </c>
      <c r="AG229" s="273">
        <f t="shared" si="113"/>
        <v>0</v>
      </c>
      <c r="AH229" s="268">
        <f t="shared" si="114"/>
        <v>15.076923076923077</v>
      </c>
      <c r="AI229" s="252">
        <f t="shared" si="115"/>
        <v>5.444444444444445</v>
      </c>
    </row>
    <row r="230" spans="1:35" ht="12.75">
      <c r="A230" s="48">
        <v>13</v>
      </c>
      <c r="B230" s="25" t="s">
        <v>119</v>
      </c>
      <c r="C230" s="27">
        <v>573</v>
      </c>
      <c r="D230" s="65">
        <f t="shared" si="126"/>
        <v>573</v>
      </c>
      <c r="E230" s="56">
        <f t="shared" si="127"/>
        <v>0</v>
      </c>
      <c r="F230" s="77">
        <v>13</v>
      </c>
      <c r="G230" s="26">
        <v>13</v>
      </c>
      <c r="H230" s="26"/>
      <c r="I230" s="110">
        <v>20</v>
      </c>
      <c r="J230" s="26"/>
      <c r="K230" s="116">
        <f t="shared" si="116"/>
        <v>20</v>
      </c>
      <c r="L230" s="110">
        <v>5</v>
      </c>
      <c r="M230" s="77"/>
      <c r="N230" s="116">
        <f t="shared" si="117"/>
        <v>5</v>
      </c>
      <c r="O230" s="110"/>
      <c r="P230" s="26"/>
      <c r="Q230" s="116">
        <f t="shared" si="118"/>
        <v>0</v>
      </c>
      <c r="R230" s="229"/>
      <c r="S230" s="229"/>
      <c r="T230" s="229"/>
      <c r="U230" s="208">
        <f t="shared" si="128"/>
        <v>50</v>
      </c>
      <c r="V230" s="247">
        <f t="shared" si="102"/>
        <v>3.4904013961605584</v>
      </c>
      <c r="W230" s="273">
        <f t="shared" si="103"/>
        <v>1.5384615384615385</v>
      </c>
      <c r="X230" s="289">
        <f t="shared" si="104"/>
        <v>0.8726003490401396</v>
      </c>
      <c r="Y230" s="273">
        <f t="shared" si="105"/>
        <v>0.38461538461538464</v>
      </c>
      <c r="Z230" s="289">
        <f t="shared" si="106"/>
        <v>0</v>
      </c>
      <c r="AA230" s="273">
        <f t="shared" si="107"/>
        <v>0</v>
      </c>
      <c r="AB230" s="289">
        <f t="shared" si="108"/>
        <v>0</v>
      </c>
      <c r="AC230" s="273">
        <f t="shared" si="109"/>
        <v>0</v>
      </c>
      <c r="AD230" s="289">
        <f t="shared" si="110"/>
        <v>0</v>
      </c>
      <c r="AE230" s="273">
        <f t="shared" si="111"/>
        <v>0</v>
      </c>
      <c r="AF230" s="289">
        <f t="shared" si="112"/>
        <v>0</v>
      </c>
      <c r="AG230" s="273">
        <f t="shared" si="113"/>
        <v>0</v>
      </c>
      <c r="AH230" s="268">
        <f t="shared" si="114"/>
        <v>8.726003490401396</v>
      </c>
      <c r="AI230" s="252">
        <f t="shared" si="115"/>
        <v>3.8461538461538463</v>
      </c>
    </row>
    <row r="231" spans="1:35" ht="12.75">
      <c r="A231" s="48">
        <v>13</v>
      </c>
      <c r="B231" s="25" t="s">
        <v>120</v>
      </c>
      <c r="C231" s="27">
        <v>400</v>
      </c>
      <c r="D231" s="65">
        <f t="shared" si="126"/>
        <v>400</v>
      </c>
      <c r="E231" s="56">
        <f t="shared" si="127"/>
        <v>0</v>
      </c>
      <c r="F231" s="77">
        <v>10</v>
      </c>
      <c r="G231" s="26">
        <v>10</v>
      </c>
      <c r="H231" s="26"/>
      <c r="I231" s="110">
        <v>18</v>
      </c>
      <c r="J231" s="26"/>
      <c r="K231" s="116">
        <f t="shared" si="116"/>
        <v>18</v>
      </c>
      <c r="L231" s="110">
        <v>2</v>
      </c>
      <c r="M231" s="77"/>
      <c r="N231" s="116">
        <f t="shared" si="117"/>
        <v>2</v>
      </c>
      <c r="O231" s="110"/>
      <c r="P231" s="26"/>
      <c r="Q231" s="116">
        <f t="shared" si="118"/>
        <v>0</v>
      </c>
      <c r="R231" s="229"/>
      <c r="S231" s="229"/>
      <c r="T231" s="229"/>
      <c r="U231" s="208">
        <f t="shared" si="128"/>
        <v>40</v>
      </c>
      <c r="V231" s="247">
        <f t="shared" si="102"/>
        <v>4.5</v>
      </c>
      <c r="W231" s="273">
        <f t="shared" si="103"/>
        <v>1.8</v>
      </c>
      <c r="X231" s="289">
        <f t="shared" si="104"/>
        <v>0.5</v>
      </c>
      <c r="Y231" s="273">
        <f t="shared" si="105"/>
        <v>0.2</v>
      </c>
      <c r="Z231" s="289">
        <f t="shared" si="106"/>
        <v>0</v>
      </c>
      <c r="AA231" s="273">
        <f t="shared" si="107"/>
        <v>0</v>
      </c>
      <c r="AB231" s="289">
        <f t="shared" si="108"/>
        <v>0</v>
      </c>
      <c r="AC231" s="273">
        <f t="shared" si="109"/>
        <v>0</v>
      </c>
      <c r="AD231" s="289">
        <f t="shared" si="110"/>
        <v>0</v>
      </c>
      <c r="AE231" s="273">
        <f t="shared" si="111"/>
        <v>0</v>
      </c>
      <c r="AF231" s="289">
        <f t="shared" si="112"/>
        <v>0</v>
      </c>
      <c r="AG231" s="273">
        <f t="shared" si="113"/>
        <v>0</v>
      </c>
      <c r="AH231" s="268">
        <f t="shared" si="114"/>
        <v>10</v>
      </c>
      <c r="AI231" s="252">
        <f t="shared" si="115"/>
        <v>4</v>
      </c>
    </row>
    <row r="232" spans="1:35" ht="12.75">
      <c r="A232" s="48">
        <v>13</v>
      </c>
      <c r="B232" s="25" t="s">
        <v>121</v>
      </c>
      <c r="C232" s="27">
        <v>337</v>
      </c>
      <c r="D232" s="65">
        <f t="shared" si="126"/>
        <v>337</v>
      </c>
      <c r="E232" s="56">
        <f t="shared" si="127"/>
        <v>0</v>
      </c>
      <c r="F232" s="77">
        <v>8</v>
      </c>
      <c r="G232" s="26">
        <v>8</v>
      </c>
      <c r="H232" s="26"/>
      <c r="I232" s="110">
        <v>13</v>
      </c>
      <c r="J232" s="26"/>
      <c r="K232" s="116">
        <f t="shared" si="116"/>
        <v>13</v>
      </c>
      <c r="L232" s="110">
        <v>7</v>
      </c>
      <c r="M232" s="77"/>
      <c r="N232" s="116">
        <f t="shared" si="117"/>
        <v>7</v>
      </c>
      <c r="O232" s="110"/>
      <c r="P232" s="26"/>
      <c r="Q232" s="116">
        <f t="shared" si="118"/>
        <v>0</v>
      </c>
      <c r="R232" s="229"/>
      <c r="S232" s="229"/>
      <c r="T232" s="229"/>
      <c r="U232" s="208">
        <f t="shared" si="128"/>
        <v>40</v>
      </c>
      <c r="V232" s="247">
        <f t="shared" si="102"/>
        <v>3.857566765578635</v>
      </c>
      <c r="W232" s="273">
        <f t="shared" si="103"/>
        <v>1.625</v>
      </c>
      <c r="X232" s="289">
        <f t="shared" si="104"/>
        <v>2.0771513353115725</v>
      </c>
      <c r="Y232" s="273">
        <f t="shared" si="105"/>
        <v>0.875</v>
      </c>
      <c r="Z232" s="289">
        <f t="shared" si="106"/>
        <v>0</v>
      </c>
      <c r="AA232" s="273">
        <f t="shared" si="107"/>
        <v>0</v>
      </c>
      <c r="AB232" s="289">
        <f t="shared" si="108"/>
        <v>0</v>
      </c>
      <c r="AC232" s="273">
        <f t="shared" si="109"/>
        <v>0</v>
      </c>
      <c r="AD232" s="289">
        <f t="shared" si="110"/>
        <v>0</v>
      </c>
      <c r="AE232" s="273">
        <f t="shared" si="111"/>
        <v>0</v>
      </c>
      <c r="AF232" s="289">
        <f t="shared" si="112"/>
        <v>0</v>
      </c>
      <c r="AG232" s="273">
        <f t="shared" si="113"/>
        <v>0</v>
      </c>
      <c r="AH232" s="268">
        <f t="shared" si="114"/>
        <v>11.869436201780417</v>
      </c>
      <c r="AI232" s="252">
        <f t="shared" si="115"/>
        <v>5</v>
      </c>
    </row>
    <row r="233" spans="1:35" ht="12.75">
      <c r="A233" s="48">
        <v>13</v>
      </c>
      <c r="B233" s="25" t="s">
        <v>122</v>
      </c>
      <c r="C233" s="27">
        <v>835</v>
      </c>
      <c r="D233" s="65">
        <f t="shared" si="126"/>
        <v>835</v>
      </c>
      <c r="E233" s="56">
        <f t="shared" si="127"/>
        <v>0</v>
      </c>
      <c r="F233" s="77">
        <v>18</v>
      </c>
      <c r="G233" s="26">
        <v>18</v>
      </c>
      <c r="H233" s="26"/>
      <c r="I233" s="110">
        <v>32</v>
      </c>
      <c r="J233" s="26"/>
      <c r="K233" s="116">
        <f t="shared" si="116"/>
        <v>32</v>
      </c>
      <c r="L233" s="110"/>
      <c r="M233" s="77"/>
      <c r="N233" s="116">
        <f t="shared" si="117"/>
        <v>0</v>
      </c>
      <c r="O233" s="110"/>
      <c r="P233" s="26"/>
      <c r="Q233" s="116">
        <f t="shared" si="118"/>
        <v>0</v>
      </c>
      <c r="R233" s="229"/>
      <c r="S233" s="229"/>
      <c r="T233" s="229"/>
      <c r="U233" s="208">
        <f t="shared" si="128"/>
        <v>64</v>
      </c>
      <c r="V233" s="247">
        <f t="shared" si="102"/>
        <v>3.8323353293413174</v>
      </c>
      <c r="W233" s="273">
        <f t="shared" si="103"/>
        <v>1.7777777777777777</v>
      </c>
      <c r="X233" s="289">
        <f t="shared" si="104"/>
        <v>0</v>
      </c>
      <c r="Y233" s="273">
        <f t="shared" si="105"/>
        <v>0</v>
      </c>
      <c r="Z233" s="289">
        <f t="shared" si="106"/>
        <v>0</v>
      </c>
      <c r="AA233" s="273">
        <f t="shared" si="107"/>
        <v>0</v>
      </c>
      <c r="AB233" s="289">
        <f t="shared" si="108"/>
        <v>0</v>
      </c>
      <c r="AC233" s="273">
        <f t="shared" si="109"/>
        <v>0</v>
      </c>
      <c r="AD233" s="289">
        <f t="shared" si="110"/>
        <v>0</v>
      </c>
      <c r="AE233" s="273">
        <f t="shared" si="111"/>
        <v>0</v>
      </c>
      <c r="AF233" s="289">
        <f t="shared" si="112"/>
        <v>0</v>
      </c>
      <c r="AG233" s="273">
        <f t="shared" si="113"/>
        <v>0</v>
      </c>
      <c r="AH233" s="268">
        <f t="shared" si="114"/>
        <v>7.664670658682635</v>
      </c>
      <c r="AI233" s="252">
        <f t="shared" si="115"/>
        <v>3.5555555555555554</v>
      </c>
    </row>
    <row r="234" spans="1:35" ht="12.75">
      <c r="A234" s="48">
        <v>13</v>
      </c>
      <c r="B234" s="25" t="s">
        <v>123</v>
      </c>
      <c r="C234" s="27">
        <v>563</v>
      </c>
      <c r="D234" s="65">
        <f t="shared" si="126"/>
        <v>563</v>
      </c>
      <c r="E234" s="56">
        <f t="shared" si="127"/>
        <v>0</v>
      </c>
      <c r="F234" s="77">
        <v>14</v>
      </c>
      <c r="G234" s="26">
        <v>14</v>
      </c>
      <c r="H234" s="26"/>
      <c r="I234" s="110">
        <v>36</v>
      </c>
      <c r="J234" s="26"/>
      <c r="K234" s="116">
        <f t="shared" si="116"/>
        <v>36</v>
      </c>
      <c r="L234" s="110">
        <v>16</v>
      </c>
      <c r="M234" s="77"/>
      <c r="N234" s="116">
        <f t="shared" si="117"/>
        <v>16</v>
      </c>
      <c r="O234" s="110"/>
      <c r="P234" s="26"/>
      <c r="Q234" s="116">
        <f t="shared" si="118"/>
        <v>0</v>
      </c>
      <c r="R234" s="229"/>
      <c r="S234" s="229"/>
      <c r="T234" s="229"/>
      <c r="U234" s="208">
        <f t="shared" si="128"/>
        <v>104</v>
      </c>
      <c r="V234" s="247">
        <f t="shared" si="102"/>
        <v>6.394316163410302</v>
      </c>
      <c r="W234" s="273">
        <f t="shared" si="103"/>
        <v>2.5714285714285716</v>
      </c>
      <c r="X234" s="289">
        <f t="shared" si="104"/>
        <v>2.841918294849023</v>
      </c>
      <c r="Y234" s="273">
        <f t="shared" si="105"/>
        <v>1.1428571428571428</v>
      </c>
      <c r="Z234" s="289">
        <f t="shared" si="106"/>
        <v>0</v>
      </c>
      <c r="AA234" s="273">
        <f t="shared" si="107"/>
        <v>0</v>
      </c>
      <c r="AB234" s="289">
        <f t="shared" si="108"/>
        <v>0</v>
      </c>
      <c r="AC234" s="273">
        <f t="shared" si="109"/>
        <v>0</v>
      </c>
      <c r="AD234" s="289">
        <f t="shared" si="110"/>
        <v>0</v>
      </c>
      <c r="AE234" s="273">
        <f t="shared" si="111"/>
        <v>0</v>
      </c>
      <c r="AF234" s="289">
        <f t="shared" si="112"/>
        <v>0</v>
      </c>
      <c r="AG234" s="273">
        <f t="shared" si="113"/>
        <v>0</v>
      </c>
      <c r="AH234" s="268">
        <f t="shared" si="114"/>
        <v>18.47246891651865</v>
      </c>
      <c r="AI234" s="252">
        <f t="shared" si="115"/>
        <v>7.428571428571429</v>
      </c>
    </row>
    <row r="235" spans="1:35" ht="12.75">
      <c r="A235" s="48">
        <v>13</v>
      </c>
      <c r="B235" s="25" t="s">
        <v>124</v>
      </c>
      <c r="C235" s="27">
        <v>1450</v>
      </c>
      <c r="D235" s="65">
        <f t="shared" si="126"/>
        <v>1186.3636363636363</v>
      </c>
      <c r="E235" s="56">
        <f t="shared" si="127"/>
        <v>43.93939393939394</v>
      </c>
      <c r="F235" s="77">
        <v>33</v>
      </c>
      <c r="G235" s="26">
        <v>27</v>
      </c>
      <c r="H235" s="26">
        <v>1</v>
      </c>
      <c r="I235" s="110">
        <v>35</v>
      </c>
      <c r="J235" s="26"/>
      <c r="K235" s="116">
        <f t="shared" si="116"/>
        <v>35</v>
      </c>
      <c r="L235" s="110">
        <v>7</v>
      </c>
      <c r="M235" s="77"/>
      <c r="N235" s="116">
        <f t="shared" si="117"/>
        <v>7</v>
      </c>
      <c r="O235" s="110"/>
      <c r="P235" s="26"/>
      <c r="Q235" s="116">
        <f t="shared" si="118"/>
        <v>0</v>
      </c>
      <c r="R235" s="229"/>
      <c r="S235" s="229"/>
      <c r="T235" s="229"/>
      <c r="U235" s="208">
        <f t="shared" si="128"/>
        <v>84</v>
      </c>
      <c r="V235" s="247">
        <f t="shared" si="102"/>
        <v>2.413793103448276</v>
      </c>
      <c r="W235" s="273">
        <f t="shared" si="103"/>
        <v>1.0606060606060606</v>
      </c>
      <c r="X235" s="289">
        <f t="shared" si="104"/>
        <v>0.4827586206896552</v>
      </c>
      <c r="Y235" s="273">
        <f t="shared" si="105"/>
        <v>0.21212121212121213</v>
      </c>
      <c r="Z235" s="289">
        <f t="shared" si="106"/>
        <v>0</v>
      </c>
      <c r="AA235" s="273">
        <f t="shared" si="107"/>
        <v>0</v>
      </c>
      <c r="AB235" s="289">
        <f t="shared" si="108"/>
        <v>0</v>
      </c>
      <c r="AC235" s="273">
        <f t="shared" si="109"/>
        <v>0</v>
      </c>
      <c r="AD235" s="289">
        <f t="shared" si="110"/>
        <v>0</v>
      </c>
      <c r="AE235" s="273">
        <f t="shared" si="111"/>
        <v>0</v>
      </c>
      <c r="AF235" s="289">
        <f t="shared" si="112"/>
        <v>0</v>
      </c>
      <c r="AG235" s="273">
        <f t="shared" si="113"/>
        <v>0</v>
      </c>
      <c r="AH235" s="268">
        <f t="shared" si="114"/>
        <v>5.793103448275862</v>
      </c>
      <c r="AI235" s="252">
        <f t="shared" si="115"/>
        <v>2.5454545454545454</v>
      </c>
    </row>
    <row r="236" spans="1:35" ht="12.75">
      <c r="A236" s="48">
        <v>13</v>
      </c>
      <c r="B236" s="25" t="s">
        <v>125</v>
      </c>
      <c r="C236" s="27">
        <v>685</v>
      </c>
      <c r="D236" s="65">
        <f t="shared" si="126"/>
        <v>440.3571428571429</v>
      </c>
      <c r="E236" s="56">
        <f t="shared" si="127"/>
        <v>195.71428571428572</v>
      </c>
      <c r="F236" s="77">
        <v>14</v>
      </c>
      <c r="G236" s="26">
        <v>9</v>
      </c>
      <c r="H236" s="26">
        <v>4</v>
      </c>
      <c r="I236" s="110">
        <v>19</v>
      </c>
      <c r="J236" s="26">
        <v>1</v>
      </c>
      <c r="K236" s="116">
        <f t="shared" si="116"/>
        <v>20</v>
      </c>
      <c r="L236" s="110"/>
      <c r="M236" s="77"/>
      <c r="N236" s="116">
        <f t="shared" si="117"/>
        <v>0</v>
      </c>
      <c r="O236" s="110"/>
      <c r="P236" s="26"/>
      <c r="Q236" s="116">
        <f t="shared" si="118"/>
        <v>0</v>
      </c>
      <c r="R236" s="229"/>
      <c r="S236" s="229"/>
      <c r="T236" s="229"/>
      <c r="U236" s="208">
        <f t="shared" si="128"/>
        <v>40</v>
      </c>
      <c r="V236" s="247">
        <f t="shared" si="102"/>
        <v>2.9197080291970803</v>
      </c>
      <c r="W236" s="273">
        <f t="shared" si="103"/>
        <v>1.4285714285714286</v>
      </c>
      <c r="X236" s="289">
        <f t="shared" si="104"/>
        <v>0</v>
      </c>
      <c r="Y236" s="273">
        <f t="shared" si="105"/>
        <v>0</v>
      </c>
      <c r="Z236" s="289">
        <f t="shared" si="106"/>
        <v>0</v>
      </c>
      <c r="AA236" s="273">
        <f t="shared" si="107"/>
        <v>0</v>
      </c>
      <c r="AB236" s="289">
        <f t="shared" si="108"/>
        <v>0</v>
      </c>
      <c r="AC236" s="273">
        <f t="shared" si="109"/>
        <v>0</v>
      </c>
      <c r="AD236" s="289">
        <f t="shared" si="110"/>
        <v>0</v>
      </c>
      <c r="AE236" s="273">
        <f t="shared" si="111"/>
        <v>0</v>
      </c>
      <c r="AF236" s="289">
        <f t="shared" si="112"/>
        <v>0</v>
      </c>
      <c r="AG236" s="273">
        <f t="shared" si="113"/>
        <v>0</v>
      </c>
      <c r="AH236" s="268">
        <f t="shared" si="114"/>
        <v>5.839416058394161</v>
      </c>
      <c r="AI236" s="252">
        <f t="shared" si="115"/>
        <v>2.857142857142857</v>
      </c>
    </row>
    <row r="237" spans="1:35" ht="12.75">
      <c r="A237" s="48">
        <v>13</v>
      </c>
      <c r="B237" s="25" t="s">
        <v>126</v>
      </c>
      <c r="C237" s="27">
        <v>760</v>
      </c>
      <c r="D237" s="65">
        <f t="shared" si="126"/>
        <v>760</v>
      </c>
      <c r="E237" s="56">
        <f t="shared" si="127"/>
        <v>0</v>
      </c>
      <c r="F237" s="77">
        <v>17</v>
      </c>
      <c r="G237" s="26">
        <v>17</v>
      </c>
      <c r="H237" s="26"/>
      <c r="I237" s="110">
        <v>35</v>
      </c>
      <c r="J237" s="26"/>
      <c r="K237" s="116">
        <f t="shared" si="116"/>
        <v>35</v>
      </c>
      <c r="L237" s="110">
        <v>8</v>
      </c>
      <c r="M237" s="77"/>
      <c r="N237" s="116">
        <f t="shared" si="117"/>
        <v>8</v>
      </c>
      <c r="O237" s="110"/>
      <c r="P237" s="26"/>
      <c r="Q237" s="116">
        <f t="shared" si="118"/>
        <v>0</v>
      </c>
      <c r="R237" s="229"/>
      <c r="S237" s="229"/>
      <c r="T237" s="229"/>
      <c r="U237" s="208">
        <f t="shared" si="128"/>
        <v>86</v>
      </c>
      <c r="V237" s="247">
        <f t="shared" si="102"/>
        <v>4.605263157894736</v>
      </c>
      <c r="W237" s="273">
        <f t="shared" si="103"/>
        <v>2.0588235294117645</v>
      </c>
      <c r="X237" s="289">
        <f t="shared" si="104"/>
        <v>1.0526315789473684</v>
      </c>
      <c r="Y237" s="273">
        <f t="shared" si="105"/>
        <v>0.47058823529411764</v>
      </c>
      <c r="Z237" s="289">
        <f t="shared" si="106"/>
        <v>0</v>
      </c>
      <c r="AA237" s="273">
        <f t="shared" si="107"/>
        <v>0</v>
      </c>
      <c r="AB237" s="289">
        <f t="shared" si="108"/>
        <v>0</v>
      </c>
      <c r="AC237" s="273">
        <f t="shared" si="109"/>
        <v>0</v>
      </c>
      <c r="AD237" s="289">
        <f t="shared" si="110"/>
        <v>0</v>
      </c>
      <c r="AE237" s="273">
        <f t="shared" si="111"/>
        <v>0</v>
      </c>
      <c r="AF237" s="289">
        <f t="shared" si="112"/>
        <v>0</v>
      </c>
      <c r="AG237" s="273">
        <f t="shared" si="113"/>
        <v>0</v>
      </c>
      <c r="AH237" s="268">
        <f t="shared" si="114"/>
        <v>11.31578947368421</v>
      </c>
      <c r="AI237" s="252">
        <f t="shared" si="115"/>
        <v>5.0588235294117645</v>
      </c>
    </row>
    <row r="238" spans="1:35" ht="12.75">
      <c r="A238" s="48">
        <v>13</v>
      </c>
      <c r="B238" s="25" t="s">
        <v>127</v>
      </c>
      <c r="C238" s="27">
        <v>808</v>
      </c>
      <c r="D238" s="65">
        <f t="shared" si="126"/>
        <v>808</v>
      </c>
      <c r="E238" s="56">
        <f t="shared" si="127"/>
        <v>0</v>
      </c>
      <c r="F238" s="77">
        <v>23</v>
      </c>
      <c r="G238" s="26">
        <v>23</v>
      </c>
      <c r="H238" s="26"/>
      <c r="I238" s="110">
        <v>12</v>
      </c>
      <c r="J238" s="26"/>
      <c r="K238" s="116">
        <f t="shared" si="116"/>
        <v>12</v>
      </c>
      <c r="L238" s="110">
        <v>3</v>
      </c>
      <c r="M238" s="77"/>
      <c r="N238" s="116">
        <f t="shared" si="117"/>
        <v>3</v>
      </c>
      <c r="O238" s="110"/>
      <c r="P238" s="26"/>
      <c r="Q238" s="116">
        <f t="shared" si="118"/>
        <v>0</v>
      </c>
      <c r="R238" s="229"/>
      <c r="S238" s="229"/>
      <c r="T238" s="229"/>
      <c r="U238" s="208">
        <f t="shared" si="128"/>
        <v>30</v>
      </c>
      <c r="V238" s="247">
        <f t="shared" si="102"/>
        <v>1.4851485148514851</v>
      </c>
      <c r="W238" s="273">
        <f t="shared" si="103"/>
        <v>0.5217391304347826</v>
      </c>
      <c r="X238" s="289">
        <f t="shared" si="104"/>
        <v>0.3712871287128713</v>
      </c>
      <c r="Y238" s="273">
        <f t="shared" si="105"/>
        <v>0.13043478260869565</v>
      </c>
      <c r="Z238" s="289">
        <f t="shared" si="106"/>
        <v>0</v>
      </c>
      <c r="AA238" s="273">
        <f t="shared" si="107"/>
        <v>0</v>
      </c>
      <c r="AB238" s="289">
        <f t="shared" si="108"/>
        <v>0</v>
      </c>
      <c r="AC238" s="273">
        <f t="shared" si="109"/>
        <v>0</v>
      </c>
      <c r="AD238" s="289">
        <f t="shared" si="110"/>
        <v>0</v>
      </c>
      <c r="AE238" s="273">
        <f t="shared" si="111"/>
        <v>0</v>
      </c>
      <c r="AF238" s="289">
        <f t="shared" si="112"/>
        <v>0</v>
      </c>
      <c r="AG238" s="273">
        <f t="shared" si="113"/>
        <v>0</v>
      </c>
      <c r="AH238" s="268">
        <f t="shared" si="114"/>
        <v>3.7128712871287126</v>
      </c>
      <c r="AI238" s="252">
        <f t="shared" si="115"/>
        <v>1.3043478260869565</v>
      </c>
    </row>
    <row r="239" spans="1:35" ht="12.75">
      <c r="A239" s="48">
        <v>13</v>
      </c>
      <c r="B239" s="25" t="s">
        <v>128</v>
      </c>
      <c r="C239" s="27">
        <v>1062</v>
      </c>
      <c r="D239" s="65">
        <f t="shared" si="126"/>
        <v>1062</v>
      </c>
      <c r="E239" s="56">
        <f t="shared" si="127"/>
        <v>0</v>
      </c>
      <c r="F239" s="77">
        <v>23</v>
      </c>
      <c r="G239" s="26">
        <v>23</v>
      </c>
      <c r="H239" s="26"/>
      <c r="I239" s="110">
        <v>49</v>
      </c>
      <c r="J239" s="26"/>
      <c r="K239" s="116">
        <f t="shared" si="116"/>
        <v>49</v>
      </c>
      <c r="L239" s="110">
        <v>28</v>
      </c>
      <c r="M239" s="77"/>
      <c r="N239" s="116">
        <f t="shared" si="117"/>
        <v>28</v>
      </c>
      <c r="O239" s="110"/>
      <c r="P239" s="26"/>
      <c r="Q239" s="116">
        <f t="shared" si="118"/>
        <v>0</v>
      </c>
      <c r="R239" s="229"/>
      <c r="S239" s="229"/>
      <c r="T239" s="229"/>
      <c r="U239" s="208">
        <f t="shared" si="128"/>
        <v>154</v>
      </c>
      <c r="V239" s="247">
        <f t="shared" si="102"/>
        <v>4.613935969868174</v>
      </c>
      <c r="W239" s="273">
        <f t="shared" si="103"/>
        <v>2.130434782608696</v>
      </c>
      <c r="X239" s="289">
        <f t="shared" si="104"/>
        <v>2.6365348399246704</v>
      </c>
      <c r="Y239" s="273">
        <f t="shared" si="105"/>
        <v>1.2173913043478262</v>
      </c>
      <c r="Z239" s="289">
        <f t="shared" si="106"/>
        <v>0</v>
      </c>
      <c r="AA239" s="273">
        <f t="shared" si="107"/>
        <v>0</v>
      </c>
      <c r="AB239" s="289">
        <f t="shared" si="108"/>
        <v>0</v>
      </c>
      <c r="AC239" s="273">
        <f t="shared" si="109"/>
        <v>0</v>
      </c>
      <c r="AD239" s="289">
        <f t="shared" si="110"/>
        <v>0</v>
      </c>
      <c r="AE239" s="273">
        <f t="shared" si="111"/>
        <v>0</v>
      </c>
      <c r="AF239" s="289">
        <f t="shared" si="112"/>
        <v>0</v>
      </c>
      <c r="AG239" s="273">
        <f t="shared" si="113"/>
        <v>0</v>
      </c>
      <c r="AH239" s="268">
        <f t="shared" si="114"/>
        <v>14.500941619585687</v>
      </c>
      <c r="AI239" s="252">
        <f t="shared" si="115"/>
        <v>6.695652173913044</v>
      </c>
    </row>
    <row r="240" spans="1:35" ht="12.75">
      <c r="A240" s="48">
        <v>13</v>
      </c>
      <c r="B240" s="25" t="s">
        <v>129</v>
      </c>
      <c r="C240" s="27">
        <v>1314</v>
      </c>
      <c r="D240" s="65">
        <f t="shared" si="126"/>
        <v>1314</v>
      </c>
      <c r="E240" s="56">
        <f t="shared" si="127"/>
        <v>0</v>
      </c>
      <c r="F240" s="77">
        <v>25</v>
      </c>
      <c r="G240" s="26">
        <v>25</v>
      </c>
      <c r="H240" s="26"/>
      <c r="I240" s="110">
        <v>39</v>
      </c>
      <c r="J240" s="26"/>
      <c r="K240" s="116">
        <f t="shared" si="116"/>
        <v>39</v>
      </c>
      <c r="L240" s="110">
        <v>13</v>
      </c>
      <c r="M240" s="77"/>
      <c r="N240" s="116">
        <f t="shared" si="117"/>
        <v>13</v>
      </c>
      <c r="O240" s="110"/>
      <c r="P240" s="26"/>
      <c r="Q240" s="116">
        <f t="shared" si="118"/>
        <v>0</v>
      </c>
      <c r="R240" s="229"/>
      <c r="S240" s="229"/>
      <c r="T240" s="229"/>
      <c r="U240" s="208">
        <f t="shared" si="128"/>
        <v>104</v>
      </c>
      <c r="V240" s="247">
        <f t="shared" si="102"/>
        <v>2.968036529680365</v>
      </c>
      <c r="W240" s="273">
        <f t="shared" si="103"/>
        <v>1.56</v>
      </c>
      <c r="X240" s="289">
        <f t="shared" si="104"/>
        <v>0.989345509893455</v>
      </c>
      <c r="Y240" s="273">
        <f t="shared" si="105"/>
        <v>0.52</v>
      </c>
      <c r="Z240" s="289">
        <f t="shared" si="106"/>
        <v>0</v>
      </c>
      <c r="AA240" s="273">
        <f t="shared" si="107"/>
        <v>0</v>
      </c>
      <c r="AB240" s="289">
        <f t="shared" si="108"/>
        <v>0</v>
      </c>
      <c r="AC240" s="273">
        <f t="shared" si="109"/>
        <v>0</v>
      </c>
      <c r="AD240" s="289">
        <f t="shared" si="110"/>
        <v>0</v>
      </c>
      <c r="AE240" s="273">
        <f t="shared" si="111"/>
        <v>0</v>
      </c>
      <c r="AF240" s="289">
        <f t="shared" si="112"/>
        <v>0</v>
      </c>
      <c r="AG240" s="273">
        <f t="shared" si="113"/>
        <v>0</v>
      </c>
      <c r="AH240" s="268">
        <f t="shared" si="114"/>
        <v>7.91476407914764</v>
      </c>
      <c r="AI240" s="252">
        <f t="shared" si="115"/>
        <v>4.16</v>
      </c>
    </row>
    <row r="241" spans="1:35" ht="12.75">
      <c r="A241" s="48">
        <v>13</v>
      </c>
      <c r="B241" s="25" t="s">
        <v>130</v>
      </c>
      <c r="C241" s="27">
        <v>890</v>
      </c>
      <c r="D241" s="65">
        <f t="shared" si="126"/>
        <v>890</v>
      </c>
      <c r="E241" s="56">
        <f t="shared" si="127"/>
        <v>0</v>
      </c>
      <c r="F241" s="77">
        <v>21</v>
      </c>
      <c r="G241" s="26">
        <v>21</v>
      </c>
      <c r="H241" s="26"/>
      <c r="I241" s="110">
        <v>32</v>
      </c>
      <c r="J241" s="26"/>
      <c r="K241" s="116">
        <f t="shared" si="116"/>
        <v>32</v>
      </c>
      <c r="L241" s="110">
        <v>8</v>
      </c>
      <c r="M241" s="77"/>
      <c r="N241" s="116">
        <f t="shared" si="117"/>
        <v>8</v>
      </c>
      <c r="O241" s="110"/>
      <c r="P241" s="26"/>
      <c r="Q241" s="116">
        <f t="shared" si="118"/>
        <v>0</v>
      </c>
      <c r="R241" s="229"/>
      <c r="S241" s="229"/>
      <c r="T241" s="229"/>
      <c r="U241" s="208">
        <f t="shared" si="128"/>
        <v>80</v>
      </c>
      <c r="V241" s="247">
        <f t="shared" si="102"/>
        <v>3.5955056179775284</v>
      </c>
      <c r="W241" s="273">
        <f t="shared" si="103"/>
        <v>1.5238095238095237</v>
      </c>
      <c r="X241" s="289">
        <f t="shared" si="104"/>
        <v>0.8988764044943821</v>
      </c>
      <c r="Y241" s="273">
        <f t="shared" si="105"/>
        <v>0.38095238095238093</v>
      </c>
      <c r="Z241" s="289">
        <f t="shared" si="106"/>
        <v>0</v>
      </c>
      <c r="AA241" s="273">
        <f t="shared" si="107"/>
        <v>0</v>
      </c>
      <c r="AB241" s="289">
        <f t="shared" si="108"/>
        <v>0</v>
      </c>
      <c r="AC241" s="273">
        <f t="shared" si="109"/>
        <v>0</v>
      </c>
      <c r="AD241" s="289">
        <f t="shared" si="110"/>
        <v>0</v>
      </c>
      <c r="AE241" s="273">
        <f t="shared" si="111"/>
        <v>0</v>
      </c>
      <c r="AF241" s="289">
        <f t="shared" si="112"/>
        <v>0</v>
      </c>
      <c r="AG241" s="273">
        <f t="shared" si="113"/>
        <v>0</v>
      </c>
      <c r="AH241" s="268">
        <f t="shared" si="114"/>
        <v>8.98876404494382</v>
      </c>
      <c r="AI241" s="252">
        <f t="shared" si="115"/>
        <v>3.8095238095238093</v>
      </c>
    </row>
    <row r="242" spans="1:35" ht="12.75">
      <c r="A242" s="48">
        <v>13</v>
      </c>
      <c r="B242" s="25" t="s">
        <v>261</v>
      </c>
      <c r="C242" s="27">
        <v>724</v>
      </c>
      <c r="D242" s="65">
        <f t="shared" si="126"/>
        <v>724</v>
      </c>
      <c r="E242" s="56">
        <f t="shared" si="127"/>
        <v>0</v>
      </c>
      <c r="F242" s="77">
        <v>17</v>
      </c>
      <c r="G242" s="26">
        <v>17</v>
      </c>
      <c r="H242" s="26"/>
      <c r="I242" s="110">
        <v>23</v>
      </c>
      <c r="J242" s="26"/>
      <c r="K242" s="116">
        <f t="shared" si="116"/>
        <v>23</v>
      </c>
      <c r="L242" s="110">
        <v>12</v>
      </c>
      <c r="M242" s="77"/>
      <c r="N242" s="116">
        <f t="shared" si="117"/>
        <v>12</v>
      </c>
      <c r="O242" s="110"/>
      <c r="P242" s="26"/>
      <c r="Q242" s="116">
        <f t="shared" si="118"/>
        <v>0</v>
      </c>
      <c r="R242" s="229"/>
      <c r="S242" s="229"/>
      <c r="T242" s="229"/>
      <c r="U242" s="208">
        <f t="shared" si="128"/>
        <v>70</v>
      </c>
      <c r="V242" s="247">
        <f t="shared" si="102"/>
        <v>3.1767955801104977</v>
      </c>
      <c r="W242" s="273">
        <f t="shared" si="103"/>
        <v>1.3529411764705883</v>
      </c>
      <c r="X242" s="289">
        <f t="shared" si="104"/>
        <v>1.6574585635359116</v>
      </c>
      <c r="Y242" s="273">
        <f t="shared" si="105"/>
        <v>0.7058823529411765</v>
      </c>
      <c r="Z242" s="289">
        <f t="shared" si="106"/>
        <v>0</v>
      </c>
      <c r="AA242" s="273">
        <f t="shared" si="107"/>
        <v>0</v>
      </c>
      <c r="AB242" s="289">
        <f t="shared" si="108"/>
        <v>0</v>
      </c>
      <c r="AC242" s="273">
        <f t="shared" si="109"/>
        <v>0</v>
      </c>
      <c r="AD242" s="289">
        <f t="shared" si="110"/>
        <v>0</v>
      </c>
      <c r="AE242" s="273">
        <f t="shared" si="111"/>
        <v>0</v>
      </c>
      <c r="AF242" s="289">
        <f t="shared" si="112"/>
        <v>0</v>
      </c>
      <c r="AG242" s="273">
        <f t="shared" si="113"/>
        <v>0</v>
      </c>
      <c r="AH242" s="268">
        <f t="shared" si="114"/>
        <v>9.668508287292818</v>
      </c>
      <c r="AI242" s="252">
        <f t="shared" si="115"/>
        <v>4.117647058823529</v>
      </c>
    </row>
    <row r="243" spans="1:35" ht="12.75">
      <c r="A243" s="48">
        <v>13</v>
      </c>
      <c r="B243" s="25" t="s">
        <v>131</v>
      </c>
      <c r="C243" s="27">
        <v>820</v>
      </c>
      <c r="D243" s="65">
        <f t="shared" si="126"/>
        <v>820</v>
      </c>
      <c r="E243" s="56">
        <f t="shared" si="127"/>
        <v>0</v>
      </c>
      <c r="F243" s="77">
        <v>19</v>
      </c>
      <c r="G243" s="26">
        <v>19</v>
      </c>
      <c r="H243" s="26"/>
      <c r="I243" s="110">
        <v>31</v>
      </c>
      <c r="J243" s="26"/>
      <c r="K243" s="116">
        <f t="shared" si="116"/>
        <v>31</v>
      </c>
      <c r="L243" s="110">
        <v>6</v>
      </c>
      <c r="M243" s="77"/>
      <c r="N243" s="116">
        <f t="shared" si="117"/>
        <v>6</v>
      </c>
      <c r="O243" s="110"/>
      <c r="P243" s="26"/>
      <c r="Q243" s="116">
        <f t="shared" si="118"/>
        <v>0</v>
      </c>
      <c r="R243" s="229"/>
      <c r="S243" s="229"/>
      <c r="T243" s="229"/>
      <c r="U243" s="208">
        <f t="shared" si="128"/>
        <v>74</v>
      </c>
      <c r="V243" s="247">
        <f t="shared" si="102"/>
        <v>3.7804878048780486</v>
      </c>
      <c r="W243" s="273">
        <f t="shared" si="103"/>
        <v>1.631578947368421</v>
      </c>
      <c r="X243" s="289">
        <f t="shared" si="104"/>
        <v>0.7317073170731708</v>
      </c>
      <c r="Y243" s="273">
        <f t="shared" si="105"/>
        <v>0.3157894736842105</v>
      </c>
      <c r="Z243" s="289">
        <f t="shared" si="106"/>
        <v>0</v>
      </c>
      <c r="AA243" s="273">
        <f t="shared" si="107"/>
        <v>0</v>
      </c>
      <c r="AB243" s="289">
        <f t="shared" si="108"/>
        <v>0</v>
      </c>
      <c r="AC243" s="273">
        <f t="shared" si="109"/>
        <v>0</v>
      </c>
      <c r="AD243" s="289">
        <f t="shared" si="110"/>
        <v>0</v>
      </c>
      <c r="AE243" s="273">
        <f t="shared" si="111"/>
        <v>0</v>
      </c>
      <c r="AF243" s="289">
        <f t="shared" si="112"/>
        <v>0</v>
      </c>
      <c r="AG243" s="273">
        <f t="shared" si="113"/>
        <v>0</v>
      </c>
      <c r="AH243" s="268">
        <f t="shared" si="114"/>
        <v>9.024390243902438</v>
      </c>
      <c r="AI243" s="252">
        <f t="shared" si="115"/>
        <v>3.8947368421052633</v>
      </c>
    </row>
    <row r="244" spans="1:35" ht="12.75">
      <c r="A244" s="48">
        <v>13</v>
      </c>
      <c r="B244" s="25" t="s">
        <v>260</v>
      </c>
      <c r="C244" s="27">
        <v>454</v>
      </c>
      <c r="D244" s="65">
        <f t="shared" si="126"/>
        <v>454</v>
      </c>
      <c r="E244" s="56">
        <f t="shared" si="127"/>
        <v>0</v>
      </c>
      <c r="F244" s="77">
        <v>12</v>
      </c>
      <c r="G244" s="26">
        <v>12</v>
      </c>
      <c r="H244" s="26"/>
      <c r="I244" s="110">
        <v>17</v>
      </c>
      <c r="J244" s="26"/>
      <c r="K244" s="116">
        <f t="shared" si="116"/>
        <v>17</v>
      </c>
      <c r="L244" s="110">
        <v>8</v>
      </c>
      <c r="M244" s="77"/>
      <c r="N244" s="116">
        <f t="shared" si="117"/>
        <v>8</v>
      </c>
      <c r="O244" s="110"/>
      <c r="P244" s="26"/>
      <c r="Q244" s="116">
        <f t="shared" si="118"/>
        <v>0</v>
      </c>
      <c r="R244" s="229"/>
      <c r="S244" s="229"/>
      <c r="T244" s="229"/>
      <c r="U244" s="208">
        <f t="shared" si="128"/>
        <v>50</v>
      </c>
      <c r="V244" s="247">
        <f t="shared" si="102"/>
        <v>3.7444933920704844</v>
      </c>
      <c r="W244" s="273">
        <f t="shared" si="103"/>
        <v>1.4166666666666667</v>
      </c>
      <c r="X244" s="289">
        <f t="shared" si="104"/>
        <v>1.762114537444934</v>
      </c>
      <c r="Y244" s="273">
        <f t="shared" si="105"/>
        <v>0.6666666666666666</v>
      </c>
      <c r="Z244" s="289">
        <f t="shared" si="106"/>
        <v>0</v>
      </c>
      <c r="AA244" s="273">
        <f t="shared" si="107"/>
        <v>0</v>
      </c>
      <c r="AB244" s="289">
        <f t="shared" si="108"/>
        <v>0</v>
      </c>
      <c r="AC244" s="273">
        <f t="shared" si="109"/>
        <v>0</v>
      </c>
      <c r="AD244" s="289">
        <f t="shared" si="110"/>
        <v>0</v>
      </c>
      <c r="AE244" s="273">
        <f t="shared" si="111"/>
        <v>0</v>
      </c>
      <c r="AF244" s="289">
        <f t="shared" si="112"/>
        <v>0</v>
      </c>
      <c r="AG244" s="273">
        <f t="shared" si="113"/>
        <v>0</v>
      </c>
      <c r="AH244" s="268">
        <f t="shared" si="114"/>
        <v>11.013215859030836</v>
      </c>
      <c r="AI244" s="252">
        <f t="shared" si="115"/>
        <v>4.166666666666667</v>
      </c>
    </row>
    <row r="245" spans="1:35" ht="12.75">
      <c r="A245" s="48">
        <v>13</v>
      </c>
      <c r="B245" s="25" t="s">
        <v>259</v>
      </c>
      <c r="C245" s="27">
        <v>628</v>
      </c>
      <c r="D245" s="65">
        <f t="shared" si="126"/>
        <v>628</v>
      </c>
      <c r="E245" s="56">
        <f t="shared" si="127"/>
        <v>0</v>
      </c>
      <c r="F245" s="77">
        <v>22</v>
      </c>
      <c r="G245" s="26">
        <v>22</v>
      </c>
      <c r="H245" s="26"/>
      <c r="I245" s="110">
        <v>25</v>
      </c>
      <c r="J245" s="26"/>
      <c r="K245" s="116">
        <f t="shared" si="116"/>
        <v>25</v>
      </c>
      <c r="L245" s="110">
        <v>10</v>
      </c>
      <c r="M245" s="77"/>
      <c r="N245" s="116">
        <f t="shared" si="117"/>
        <v>10</v>
      </c>
      <c r="O245" s="110"/>
      <c r="P245" s="26"/>
      <c r="Q245" s="116">
        <f t="shared" si="118"/>
        <v>0</v>
      </c>
      <c r="R245" s="229"/>
      <c r="S245" s="229"/>
      <c r="T245" s="229"/>
      <c r="U245" s="208">
        <f t="shared" si="128"/>
        <v>70</v>
      </c>
      <c r="V245" s="247">
        <f t="shared" si="102"/>
        <v>3.9808917197452227</v>
      </c>
      <c r="W245" s="273">
        <f t="shared" si="103"/>
        <v>1.1363636363636365</v>
      </c>
      <c r="X245" s="289">
        <f t="shared" si="104"/>
        <v>1.5923566878980893</v>
      </c>
      <c r="Y245" s="273">
        <f t="shared" si="105"/>
        <v>0.45454545454545453</v>
      </c>
      <c r="Z245" s="289">
        <f t="shared" si="106"/>
        <v>0</v>
      </c>
      <c r="AA245" s="273">
        <f t="shared" si="107"/>
        <v>0</v>
      </c>
      <c r="AB245" s="289">
        <f t="shared" si="108"/>
        <v>0</v>
      </c>
      <c r="AC245" s="273">
        <f t="shared" si="109"/>
        <v>0</v>
      </c>
      <c r="AD245" s="289">
        <f t="shared" si="110"/>
        <v>0</v>
      </c>
      <c r="AE245" s="273">
        <f t="shared" si="111"/>
        <v>0</v>
      </c>
      <c r="AF245" s="289">
        <f t="shared" si="112"/>
        <v>0</v>
      </c>
      <c r="AG245" s="273">
        <f t="shared" si="113"/>
        <v>0</v>
      </c>
      <c r="AH245" s="268">
        <f t="shared" si="114"/>
        <v>11.146496815286625</v>
      </c>
      <c r="AI245" s="252">
        <f t="shared" si="115"/>
        <v>3.1818181818181817</v>
      </c>
    </row>
    <row r="246" spans="1:35" ht="12.75">
      <c r="A246" s="48">
        <v>13</v>
      </c>
      <c r="B246" s="25" t="s">
        <v>132</v>
      </c>
      <c r="C246" s="27">
        <v>783</v>
      </c>
      <c r="D246" s="65">
        <f t="shared" si="126"/>
        <v>783</v>
      </c>
      <c r="E246" s="56">
        <f t="shared" si="127"/>
        <v>0</v>
      </c>
      <c r="F246" s="77">
        <v>19</v>
      </c>
      <c r="G246" s="26">
        <v>19</v>
      </c>
      <c r="H246" s="26"/>
      <c r="I246" s="110">
        <v>26</v>
      </c>
      <c r="J246" s="26"/>
      <c r="K246" s="116">
        <f t="shared" si="116"/>
        <v>26</v>
      </c>
      <c r="L246" s="110">
        <v>4</v>
      </c>
      <c r="M246" s="77"/>
      <c r="N246" s="116">
        <f t="shared" si="117"/>
        <v>4</v>
      </c>
      <c r="O246" s="110"/>
      <c r="P246" s="26"/>
      <c r="Q246" s="116">
        <f t="shared" si="118"/>
        <v>0</v>
      </c>
      <c r="R246" s="229"/>
      <c r="S246" s="229"/>
      <c r="T246" s="229"/>
      <c r="U246" s="208">
        <f t="shared" si="128"/>
        <v>60</v>
      </c>
      <c r="V246" s="247">
        <f t="shared" si="102"/>
        <v>3.3205619412515963</v>
      </c>
      <c r="W246" s="273">
        <f t="shared" si="103"/>
        <v>1.368421052631579</v>
      </c>
      <c r="X246" s="289">
        <f t="shared" si="104"/>
        <v>0.5108556832694764</v>
      </c>
      <c r="Y246" s="273">
        <f t="shared" si="105"/>
        <v>0.21052631578947367</v>
      </c>
      <c r="Z246" s="289">
        <f t="shared" si="106"/>
        <v>0</v>
      </c>
      <c r="AA246" s="273">
        <f t="shared" si="107"/>
        <v>0</v>
      </c>
      <c r="AB246" s="289">
        <f t="shared" si="108"/>
        <v>0</v>
      </c>
      <c r="AC246" s="273">
        <f t="shared" si="109"/>
        <v>0</v>
      </c>
      <c r="AD246" s="289">
        <f t="shared" si="110"/>
        <v>0</v>
      </c>
      <c r="AE246" s="273">
        <f t="shared" si="111"/>
        <v>0</v>
      </c>
      <c r="AF246" s="289">
        <f t="shared" si="112"/>
        <v>0</v>
      </c>
      <c r="AG246" s="273">
        <f t="shared" si="113"/>
        <v>0</v>
      </c>
      <c r="AH246" s="268">
        <f t="shared" si="114"/>
        <v>7.662835249042145</v>
      </c>
      <c r="AI246" s="252">
        <f t="shared" si="115"/>
        <v>3.1578947368421053</v>
      </c>
    </row>
    <row r="247" spans="1:35" ht="12.75">
      <c r="A247" s="48">
        <v>13</v>
      </c>
      <c r="B247" s="25" t="s">
        <v>133</v>
      </c>
      <c r="C247" s="27">
        <v>760</v>
      </c>
      <c r="D247" s="65">
        <f t="shared" si="126"/>
        <v>760</v>
      </c>
      <c r="E247" s="56">
        <f t="shared" si="127"/>
        <v>0</v>
      </c>
      <c r="F247" s="77">
        <v>17</v>
      </c>
      <c r="G247" s="26">
        <v>17</v>
      </c>
      <c r="H247" s="26"/>
      <c r="I247" s="110">
        <v>22</v>
      </c>
      <c r="J247" s="26"/>
      <c r="K247" s="116">
        <f t="shared" si="116"/>
        <v>22</v>
      </c>
      <c r="L247" s="110">
        <v>18</v>
      </c>
      <c r="M247" s="77"/>
      <c r="N247" s="116">
        <f t="shared" si="117"/>
        <v>18</v>
      </c>
      <c r="O247" s="110"/>
      <c r="P247" s="26"/>
      <c r="Q247" s="116">
        <f t="shared" si="118"/>
        <v>0</v>
      </c>
      <c r="R247" s="229"/>
      <c r="S247" s="229"/>
      <c r="T247" s="229"/>
      <c r="U247" s="208">
        <f t="shared" si="128"/>
        <v>80</v>
      </c>
      <c r="V247" s="247">
        <f t="shared" si="102"/>
        <v>2.8947368421052633</v>
      </c>
      <c r="W247" s="273">
        <f t="shared" si="103"/>
        <v>1.2941176470588236</v>
      </c>
      <c r="X247" s="289">
        <f t="shared" si="104"/>
        <v>2.368421052631579</v>
      </c>
      <c r="Y247" s="273">
        <f t="shared" si="105"/>
        <v>1.0588235294117647</v>
      </c>
      <c r="Z247" s="289">
        <f t="shared" si="106"/>
        <v>0</v>
      </c>
      <c r="AA247" s="273">
        <f t="shared" si="107"/>
        <v>0</v>
      </c>
      <c r="AB247" s="289">
        <f t="shared" si="108"/>
        <v>0</v>
      </c>
      <c r="AC247" s="273">
        <f t="shared" si="109"/>
        <v>0</v>
      </c>
      <c r="AD247" s="289">
        <f t="shared" si="110"/>
        <v>0</v>
      </c>
      <c r="AE247" s="273">
        <f t="shared" si="111"/>
        <v>0</v>
      </c>
      <c r="AF247" s="289">
        <f t="shared" si="112"/>
        <v>0</v>
      </c>
      <c r="AG247" s="273">
        <f t="shared" si="113"/>
        <v>0</v>
      </c>
      <c r="AH247" s="268">
        <f t="shared" si="114"/>
        <v>10.526315789473683</v>
      </c>
      <c r="AI247" s="252">
        <f t="shared" si="115"/>
        <v>4.705882352941177</v>
      </c>
    </row>
    <row r="248" spans="1:35" ht="12.75">
      <c r="A248" s="146">
        <v>13</v>
      </c>
      <c r="B248" s="25" t="s">
        <v>134</v>
      </c>
      <c r="C248" s="148">
        <v>883</v>
      </c>
      <c r="D248" s="65">
        <f t="shared" si="126"/>
        <v>846.2083333333333</v>
      </c>
      <c r="E248" s="56">
        <f t="shared" si="127"/>
        <v>0</v>
      </c>
      <c r="F248" s="77">
        <v>24</v>
      </c>
      <c r="G248" s="26">
        <v>23</v>
      </c>
      <c r="H248" s="26"/>
      <c r="I248" s="110">
        <v>42</v>
      </c>
      <c r="J248" s="26"/>
      <c r="K248" s="116">
        <f t="shared" si="116"/>
        <v>42</v>
      </c>
      <c r="L248" s="110"/>
      <c r="M248" s="77"/>
      <c r="N248" s="116">
        <f t="shared" si="117"/>
        <v>0</v>
      </c>
      <c r="O248" s="110"/>
      <c r="P248" s="26"/>
      <c r="Q248" s="116">
        <f t="shared" si="118"/>
        <v>0</v>
      </c>
      <c r="R248" s="229"/>
      <c r="S248" s="229"/>
      <c r="T248" s="229"/>
      <c r="U248" s="208">
        <f t="shared" si="128"/>
        <v>84</v>
      </c>
      <c r="V248" s="247">
        <f t="shared" si="102"/>
        <v>4.756511891279728</v>
      </c>
      <c r="W248" s="273">
        <f t="shared" si="103"/>
        <v>1.75</v>
      </c>
      <c r="X248" s="289">
        <f t="shared" si="104"/>
        <v>0</v>
      </c>
      <c r="Y248" s="273">
        <f t="shared" si="105"/>
        <v>0</v>
      </c>
      <c r="Z248" s="289">
        <f t="shared" si="106"/>
        <v>0</v>
      </c>
      <c r="AA248" s="273">
        <f t="shared" si="107"/>
        <v>0</v>
      </c>
      <c r="AB248" s="289">
        <f t="shared" si="108"/>
        <v>0</v>
      </c>
      <c r="AC248" s="273">
        <f t="shared" si="109"/>
        <v>0</v>
      </c>
      <c r="AD248" s="289">
        <f t="shared" si="110"/>
        <v>0</v>
      </c>
      <c r="AE248" s="273">
        <f t="shared" si="111"/>
        <v>0</v>
      </c>
      <c r="AF248" s="289">
        <f t="shared" si="112"/>
        <v>0</v>
      </c>
      <c r="AG248" s="273">
        <f t="shared" si="113"/>
        <v>0</v>
      </c>
      <c r="AH248" s="268">
        <f t="shared" si="114"/>
        <v>9.513023782559456</v>
      </c>
      <c r="AI248" s="252">
        <f t="shared" si="115"/>
        <v>3.5</v>
      </c>
    </row>
    <row r="249" spans="1:35" ht="12.75">
      <c r="A249" s="159">
        <v>13</v>
      </c>
      <c r="B249" s="153" t="s">
        <v>243</v>
      </c>
      <c r="C249" s="31">
        <v>154</v>
      </c>
      <c r="D249" s="155"/>
      <c r="E249" s="156"/>
      <c r="F249" s="157">
        <v>3</v>
      </c>
      <c r="G249" s="104">
        <v>3</v>
      </c>
      <c r="H249" s="104"/>
      <c r="I249" s="179">
        <v>1</v>
      </c>
      <c r="J249" s="104"/>
      <c r="K249" s="170">
        <f t="shared" si="116"/>
        <v>1</v>
      </c>
      <c r="L249" s="179"/>
      <c r="M249" s="157"/>
      <c r="N249" s="170">
        <f t="shared" si="117"/>
        <v>0</v>
      </c>
      <c r="O249" s="179"/>
      <c r="P249" s="104"/>
      <c r="Q249" s="170">
        <f t="shared" si="118"/>
        <v>0</v>
      </c>
      <c r="R249" s="238"/>
      <c r="S249" s="238"/>
      <c r="T249" s="238"/>
      <c r="U249" s="207">
        <f>SUM(I249:S249)</f>
        <v>2</v>
      </c>
      <c r="V249" s="249">
        <f t="shared" si="102"/>
        <v>0.6493506493506493</v>
      </c>
      <c r="W249" s="279">
        <f t="shared" si="103"/>
        <v>0.3333333333333333</v>
      </c>
      <c r="X249" s="290">
        <f t="shared" si="104"/>
        <v>0</v>
      </c>
      <c r="Y249" s="279">
        <f t="shared" si="105"/>
        <v>0</v>
      </c>
      <c r="Z249" s="290">
        <f t="shared" si="106"/>
        <v>0</v>
      </c>
      <c r="AA249" s="279">
        <f t="shared" si="107"/>
        <v>0</v>
      </c>
      <c r="AB249" s="290">
        <f t="shared" si="108"/>
        <v>0</v>
      </c>
      <c r="AC249" s="279">
        <f t="shared" si="109"/>
        <v>0</v>
      </c>
      <c r="AD249" s="290">
        <f t="shared" si="110"/>
        <v>0</v>
      </c>
      <c r="AE249" s="279">
        <f t="shared" si="111"/>
        <v>0</v>
      </c>
      <c r="AF249" s="290">
        <f t="shared" si="112"/>
        <v>0</v>
      </c>
      <c r="AG249" s="279">
        <f t="shared" si="113"/>
        <v>0</v>
      </c>
      <c r="AH249" s="269">
        <f t="shared" si="114"/>
        <v>1.2987012987012987</v>
      </c>
      <c r="AI249" s="255">
        <f t="shared" si="115"/>
        <v>0.6666666666666666</v>
      </c>
    </row>
    <row r="250" spans="1:35" s="12" customFormat="1" ht="13.5" thickBot="1">
      <c r="A250" s="17"/>
      <c r="B250" s="17"/>
      <c r="C250" s="10">
        <f>SUM(C226:C249)</f>
        <v>19193</v>
      </c>
      <c r="D250" s="10">
        <f>SUM(D226:D248)</f>
        <v>18493.92911255411</v>
      </c>
      <c r="E250" s="10">
        <f>SUM(E226:E248)</f>
        <v>239.65367965367966</v>
      </c>
      <c r="F250" s="6">
        <f>SUM(F226:F249)</f>
        <v>445</v>
      </c>
      <c r="G250" s="6">
        <f>SUM(G226:G249)</f>
        <v>433</v>
      </c>
      <c r="H250" s="6">
        <f>SUM(H226:H249)</f>
        <v>5</v>
      </c>
      <c r="I250" s="163">
        <f aca="true" t="shared" si="129" ref="I250:T250">SUM(I226:I249)</f>
        <v>714</v>
      </c>
      <c r="J250" s="6">
        <f t="shared" si="129"/>
        <v>1</v>
      </c>
      <c r="K250" s="125">
        <f t="shared" si="129"/>
        <v>715</v>
      </c>
      <c r="L250" s="173">
        <f t="shared" si="129"/>
        <v>238</v>
      </c>
      <c r="M250" s="6">
        <f t="shared" si="129"/>
        <v>0</v>
      </c>
      <c r="N250" s="125">
        <f t="shared" si="129"/>
        <v>238</v>
      </c>
      <c r="O250" s="173">
        <f t="shared" si="129"/>
        <v>0</v>
      </c>
      <c r="P250" s="174">
        <f t="shared" si="129"/>
        <v>0</v>
      </c>
      <c r="Q250" s="169">
        <f t="shared" si="129"/>
        <v>0</v>
      </c>
      <c r="R250" s="235">
        <f t="shared" si="129"/>
        <v>0</v>
      </c>
      <c r="S250" s="235">
        <f t="shared" si="129"/>
        <v>0</v>
      </c>
      <c r="T250" s="235">
        <f t="shared" si="129"/>
        <v>0</v>
      </c>
      <c r="U250" s="86">
        <f>SUM(U226:U249)</f>
        <v>1906</v>
      </c>
      <c r="V250" s="250">
        <f t="shared" si="102"/>
        <v>3.7253165216485176</v>
      </c>
      <c r="W250" s="280">
        <f t="shared" si="103"/>
        <v>1.6067415730337078</v>
      </c>
      <c r="X250" s="291">
        <f t="shared" si="104"/>
        <v>1.2400354295837024</v>
      </c>
      <c r="Y250" s="280">
        <f t="shared" si="105"/>
        <v>0.5348314606741573</v>
      </c>
      <c r="Z250" s="291">
        <f t="shared" si="106"/>
        <v>0</v>
      </c>
      <c r="AA250" s="280">
        <f t="shared" si="107"/>
        <v>0</v>
      </c>
      <c r="AB250" s="291">
        <f t="shared" si="108"/>
        <v>0</v>
      </c>
      <c r="AC250" s="280">
        <f t="shared" si="109"/>
        <v>0</v>
      </c>
      <c r="AD250" s="291">
        <f t="shared" si="110"/>
        <v>0</v>
      </c>
      <c r="AE250" s="280">
        <f t="shared" si="111"/>
        <v>0</v>
      </c>
      <c r="AF250" s="291">
        <f t="shared" si="112"/>
        <v>0</v>
      </c>
      <c r="AG250" s="280">
        <f t="shared" si="113"/>
        <v>0</v>
      </c>
      <c r="AH250" s="270">
        <f t="shared" si="114"/>
        <v>9.93070390246444</v>
      </c>
      <c r="AI250" s="256">
        <f t="shared" si="115"/>
        <v>4.28314606741573</v>
      </c>
    </row>
    <row r="251" spans="1:35" ht="12.75">
      <c r="A251" s="51">
        <v>14</v>
      </c>
      <c r="B251" s="22" t="s">
        <v>212</v>
      </c>
      <c r="C251" s="24">
        <v>1461</v>
      </c>
      <c r="D251" s="63">
        <f aca="true" t="shared" si="130" ref="D251:D257">(C251/F251)*G251</f>
        <v>0</v>
      </c>
      <c r="E251" s="64">
        <f aca="true" t="shared" si="131" ref="E251:E257">(C251/F251)*H251</f>
        <v>1461</v>
      </c>
      <c r="F251" s="81">
        <v>53</v>
      </c>
      <c r="G251" s="23"/>
      <c r="H251" s="23">
        <v>53</v>
      </c>
      <c r="I251" s="161"/>
      <c r="J251" s="23">
        <v>7</v>
      </c>
      <c r="K251" s="123">
        <f t="shared" si="116"/>
        <v>7</v>
      </c>
      <c r="L251" s="161"/>
      <c r="M251" s="81"/>
      <c r="N251" s="123">
        <f t="shared" si="117"/>
        <v>0</v>
      </c>
      <c r="O251" s="161"/>
      <c r="P251" s="23"/>
      <c r="Q251" s="123">
        <f t="shared" si="118"/>
        <v>0</v>
      </c>
      <c r="R251" s="233"/>
      <c r="S251" s="233"/>
      <c r="T251" s="233"/>
      <c r="U251" s="209">
        <f aca="true" t="shared" si="132" ref="U251:U257">SUM(I251:S251)</f>
        <v>14</v>
      </c>
      <c r="V251" s="248">
        <f t="shared" si="102"/>
        <v>0.4791238877481177</v>
      </c>
      <c r="W251" s="278">
        <f t="shared" si="103"/>
        <v>0.1320754716981132</v>
      </c>
      <c r="X251" s="288">
        <f t="shared" si="104"/>
        <v>0</v>
      </c>
      <c r="Y251" s="278">
        <f t="shared" si="105"/>
        <v>0</v>
      </c>
      <c r="Z251" s="288">
        <f t="shared" si="106"/>
        <v>0</v>
      </c>
      <c r="AA251" s="278">
        <f t="shared" si="107"/>
        <v>0</v>
      </c>
      <c r="AB251" s="288">
        <f t="shared" si="108"/>
        <v>0</v>
      </c>
      <c r="AC251" s="278">
        <f t="shared" si="109"/>
        <v>0</v>
      </c>
      <c r="AD251" s="288">
        <f t="shared" si="110"/>
        <v>0</v>
      </c>
      <c r="AE251" s="278">
        <f t="shared" si="111"/>
        <v>0</v>
      </c>
      <c r="AF251" s="288">
        <f t="shared" si="112"/>
        <v>0</v>
      </c>
      <c r="AG251" s="278">
        <f t="shared" si="113"/>
        <v>0</v>
      </c>
      <c r="AH251" s="267">
        <f t="shared" si="114"/>
        <v>0.9582477754962354</v>
      </c>
      <c r="AI251" s="254">
        <f t="shared" si="115"/>
        <v>0.2641509433962264</v>
      </c>
    </row>
    <row r="252" spans="1:35" ht="12.75">
      <c r="A252" s="48">
        <v>14</v>
      </c>
      <c r="B252" s="25" t="s">
        <v>213</v>
      </c>
      <c r="C252" s="27">
        <v>4194</v>
      </c>
      <c r="D252" s="65">
        <f t="shared" si="130"/>
        <v>0</v>
      </c>
      <c r="E252" s="56">
        <f t="shared" si="131"/>
        <v>4194</v>
      </c>
      <c r="F252" s="77">
        <v>116</v>
      </c>
      <c r="G252" s="26"/>
      <c r="H252" s="26">
        <v>116</v>
      </c>
      <c r="I252" s="110"/>
      <c r="J252" s="26">
        <v>45</v>
      </c>
      <c r="K252" s="116">
        <f t="shared" si="116"/>
        <v>45</v>
      </c>
      <c r="L252" s="110"/>
      <c r="M252" s="77">
        <v>32</v>
      </c>
      <c r="N252" s="116">
        <f t="shared" si="117"/>
        <v>32</v>
      </c>
      <c r="O252" s="110"/>
      <c r="P252" s="26"/>
      <c r="Q252" s="116">
        <f t="shared" si="118"/>
        <v>0</v>
      </c>
      <c r="R252" s="229"/>
      <c r="S252" s="229"/>
      <c r="T252" s="229"/>
      <c r="U252" s="208">
        <f t="shared" si="132"/>
        <v>154</v>
      </c>
      <c r="V252" s="247">
        <f t="shared" si="102"/>
        <v>1.0729613733905579</v>
      </c>
      <c r="W252" s="273">
        <f t="shared" si="103"/>
        <v>0.3879310344827586</v>
      </c>
      <c r="X252" s="289">
        <f t="shared" si="104"/>
        <v>0.7629947544110633</v>
      </c>
      <c r="Y252" s="273">
        <f t="shared" si="105"/>
        <v>0.27586206896551724</v>
      </c>
      <c r="Z252" s="289">
        <f t="shared" si="106"/>
        <v>0</v>
      </c>
      <c r="AA252" s="273">
        <f t="shared" si="107"/>
        <v>0</v>
      </c>
      <c r="AB252" s="289">
        <f t="shared" si="108"/>
        <v>0</v>
      </c>
      <c r="AC252" s="273">
        <f t="shared" si="109"/>
        <v>0</v>
      </c>
      <c r="AD252" s="289">
        <f t="shared" si="110"/>
        <v>0</v>
      </c>
      <c r="AE252" s="273">
        <f t="shared" si="111"/>
        <v>0</v>
      </c>
      <c r="AF252" s="289">
        <f t="shared" si="112"/>
        <v>0</v>
      </c>
      <c r="AG252" s="273">
        <f t="shared" si="113"/>
        <v>0</v>
      </c>
      <c r="AH252" s="268">
        <f t="shared" si="114"/>
        <v>3.671912255603243</v>
      </c>
      <c r="AI252" s="252">
        <f t="shared" si="115"/>
        <v>1.3275862068965518</v>
      </c>
    </row>
    <row r="253" spans="1:35" ht="12.75">
      <c r="A253" s="48">
        <v>14</v>
      </c>
      <c r="B253" s="25" t="s">
        <v>214</v>
      </c>
      <c r="C253" s="27">
        <v>864</v>
      </c>
      <c r="D253" s="65">
        <f t="shared" si="130"/>
        <v>268.13793103448273</v>
      </c>
      <c r="E253" s="56">
        <f t="shared" si="131"/>
        <v>595.8620689655172</v>
      </c>
      <c r="F253" s="77">
        <v>29</v>
      </c>
      <c r="G253" s="26">
        <v>9</v>
      </c>
      <c r="H253" s="26">
        <v>20</v>
      </c>
      <c r="I253" s="110">
        <v>9</v>
      </c>
      <c r="J253" s="26">
        <v>12</v>
      </c>
      <c r="K253" s="116">
        <f t="shared" si="116"/>
        <v>21</v>
      </c>
      <c r="L253" s="110">
        <v>4</v>
      </c>
      <c r="M253" s="77">
        <v>4</v>
      </c>
      <c r="N253" s="116">
        <f t="shared" si="117"/>
        <v>8</v>
      </c>
      <c r="O253" s="110"/>
      <c r="P253" s="26"/>
      <c r="Q253" s="116">
        <f t="shared" si="118"/>
        <v>0</v>
      </c>
      <c r="R253" s="229"/>
      <c r="S253" s="229"/>
      <c r="T253" s="229"/>
      <c r="U253" s="208">
        <f t="shared" si="132"/>
        <v>58</v>
      </c>
      <c r="V253" s="247">
        <f t="shared" si="102"/>
        <v>2.430555555555556</v>
      </c>
      <c r="W253" s="273">
        <f t="shared" si="103"/>
        <v>0.7241379310344828</v>
      </c>
      <c r="X253" s="289">
        <f t="shared" si="104"/>
        <v>0.9259259259259258</v>
      </c>
      <c r="Y253" s="273">
        <f t="shared" si="105"/>
        <v>0.27586206896551724</v>
      </c>
      <c r="Z253" s="289">
        <f t="shared" si="106"/>
        <v>0</v>
      </c>
      <c r="AA253" s="273">
        <f t="shared" si="107"/>
        <v>0</v>
      </c>
      <c r="AB253" s="289">
        <f t="shared" si="108"/>
        <v>0</v>
      </c>
      <c r="AC253" s="273">
        <f t="shared" si="109"/>
        <v>0</v>
      </c>
      <c r="AD253" s="289">
        <f t="shared" si="110"/>
        <v>0</v>
      </c>
      <c r="AE253" s="273">
        <f t="shared" si="111"/>
        <v>0</v>
      </c>
      <c r="AF253" s="289">
        <f t="shared" si="112"/>
        <v>0</v>
      </c>
      <c r="AG253" s="273">
        <f t="shared" si="113"/>
        <v>0</v>
      </c>
      <c r="AH253" s="268">
        <f t="shared" si="114"/>
        <v>6.712962962962964</v>
      </c>
      <c r="AI253" s="252">
        <f t="shared" si="115"/>
        <v>2</v>
      </c>
    </row>
    <row r="254" spans="1:35" ht="12.75">
      <c r="A254" s="48">
        <v>14</v>
      </c>
      <c r="B254" s="25" t="s">
        <v>215</v>
      </c>
      <c r="C254" s="27">
        <v>2477</v>
      </c>
      <c r="D254" s="65">
        <f t="shared" si="130"/>
        <v>0</v>
      </c>
      <c r="E254" s="56">
        <f t="shared" si="131"/>
        <v>2477</v>
      </c>
      <c r="F254" s="77">
        <v>83</v>
      </c>
      <c r="G254" s="26"/>
      <c r="H254" s="26">
        <v>83</v>
      </c>
      <c r="I254" s="110"/>
      <c r="J254" s="26">
        <v>24</v>
      </c>
      <c r="K254" s="116">
        <f t="shared" si="116"/>
        <v>24</v>
      </c>
      <c r="L254" s="110"/>
      <c r="M254" s="77">
        <v>1</v>
      </c>
      <c r="N254" s="116">
        <f t="shared" si="117"/>
        <v>1</v>
      </c>
      <c r="O254" s="110"/>
      <c r="P254" s="26"/>
      <c r="Q254" s="116">
        <f t="shared" si="118"/>
        <v>0</v>
      </c>
      <c r="R254" s="229"/>
      <c r="S254" s="229"/>
      <c r="T254" s="229"/>
      <c r="U254" s="208">
        <f t="shared" si="132"/>
        <v>50</v>
      </c>
      <c r="V254" s="247">
        <f t="shared" si="102"/>
        <v>0.9689140088817118</v>
      </c>
      <c r="W254" s="273">
        <f t="shared" si="103"/>
        <v>0.2891566265060241</v>
      </c>
      <c r="X254" s="289">
        <f t="shared" si="104"/>
        <v>0.04037141703673799</v>
      </c>
      <c r="Y254" s="273">
        <f t="shared" si="105"/>
        <v>0.012048192771084338</v>
      </c>
      <c r="Z254" s="289">
        <f t="shared" si="106"/>
        <v>0</v>
      </c>
      <c r="AA254" s="273">
        <f t="shared" si="107"/>
        <v>0</v>
      </c>
      <c r="AB254" s="289">
        <f t="shared" si="108"/>
        <v>0</v>
      </c>
      <c r="AC254" s="273">
        <f t="shared" si="109"/>
        <v>0</v>
      </c>
      <c r="AD254" s="289">
        <f t="shared" si="110"/>
        <v>0</v>
      </c>
      <c r="AE254" s="273">
        <f t="shared" si="111"/>
        <v>0</v>
      </c>
      <c r="AF254" s="289">
        <f t="shared" si="112"/>
        <v>0</v>
      </c>
      <c r="AG254" s="273">
        <f t="shared" si="113"/>
        <v>0</v>
      </c>
      <c r="AH254" s="268">
        <f t="shared" si="114"/>
        <v>2.018570851836899</v>
      </c>
      <c r="AI254" s="252">
        <f t="shared" si="115"/>
        <v>0.6024096385542169</v>
      </c>
    </row>
    <row r="255" spans="1:35" ht="12.75">
      <c r="A255" s="48">
        <v>14</v>
      </c>
      <c r="B255" s="25" t="s">
        <v>216</v>
      </c>
      <c r="C255" s="27">
        <v>3157</v>
      </c>
      <c r="D255" s="65">
        <f t="shared" si="130"/>
        <v>1032.6635514018692</v>
      </c>
      <c r="E255" s="56">
        <f t="shared" si="131"/>
        <v>1652.2616822429907</v>
      </c>
      <c r="F255" s="77">
        <v>107</v>
      </c>
      <c r="G255" s="26">
        <v>35</v>
      </c>
      <c r="H255" s="26">
        <v>56</v>
      </c>
      <c r="I255" s="110">
        <v>8</v>
      </c>
      <c r="J255" s="26">
        <v>12</v>
      </c>
      <c r="K255" s="116">
        <f t="shared" si="116"/>
        <v>20</v>
      </c>
      <c r="L255" s="110"/>
      <c r="M255" s="77">
        <v>1</v>
      </c>
      <c r="N255" s="116">
        <f t="shared" si="117"/>
        <v>1</v>
      </c>
      <c r="O255" s="110"/>
      <c r="P255" s="26"/>
      <c r="Q255" s="116">
        <f t="shared" si="118"/>
        <v>0</v>
      </c>
      <c r="R255" s="229"/>
      <c r="S255" s="229"/>
      <c r="T255" s="229"/>
      <c r="U255" s="208">
        <f t="shared" si="132"/>
        <v>42</v>
      </c>
      <c r="V255" s="247">
        <f t="shared" si="102"/>
        <v>0.6335128286347799</v>
      </c>
      <c r="W255" s="273">
        <f t="shared" si="103"/>
        <v>0.18691588785046728</v>
      </c>
      <c r="X255" s="289">
        <f t="shared" si="104"/>
        <v>0.031675641431738996</v>
      </c>
      <c r="Y255" s="273">
        <f t="shared" si="105"/>
        <v>0.009345794392523364</v>
      </c>
      <c r="Z255" s="289">
        <f t="shared" si="106"/>
        <v>0</v>
      </c>
      <c r="AA255" s="273">
        <f t="shared" si="107"/>
        <v>0</v>
      </c>
      <c r="AB255" s="289">
        <f t="shared" si="108"/>
        <v>0</v>
      </c>
      <c r="AC255" s="273">
        <f t="shared" si="109"/>
        <v>0</v>
      </c>
      <c r="AD255" s="289">
        <f t="shared" si="110"/>
        <v>0</v>
      </c>
      <c r="AE255" s="273">
        <f t="shared" si="111"/>
        <v>0</v>
      </c>
      <c r="AF255" s="289">
        <f t="shared" si="112"/>
        <v>0</v>
      </c>
      <c r="AG255" s="273">
        <f t="shared" si="113"/>
        <v>0</v>
      </c>
      <c r="AH255" s="268">
        <f t="shared" si="114"/>
        <v>1.3303769401330376</v>
      </c>
      <c r="AI255" s="252">
        <f t="shared" si="115"/>
        <v>0.3925233644859813</v>
      </c>
    </row>
    <row r="256" spans="1:35" ht="12.75">
      <c r="A256" s="48">
        <v>14</v>
      </c>
      <c r="B256" s="25" t="s">
        <v>217</v>
      </c>
      <c r="C256" s="27">
        <v>3221</v>
      </c>
      <c r="D256" s="65">
        <f t="shared" si="130"/>
        <v>0</v>
      </c>
      <c r="E256" s="56">
        <f t="shared" si="131"/>
        <v>3221</v>
      </c>
      <c r="F256" s="77">
        <v>74</v>
      </c>
      <c r="G256" s="26"/>
      <c r="H256" s="26">
        <v>74</v>
      </c>
      <c r="I256" s="110"/>
      <c r="J256" s="26">
        <v>15</v>
      </c>
      <c r="K256" s="116">
        <f t="shared" si="116"/>
        <v>15</v>
      </c>
      <c r="L256" s="110"/>
      <c r="M256" s="77">
        <v>48</v>
      </c>
      <c r="N256" s="116">
        <f t="shared" si="117"/>
        <v>48</v>
      </c>
      <c r="O256" s="110"/>
      <c r="P256" s="26"/>
      <c r="Q256" s="116">
        <f t="shared" si="118"/>
        <v>0</v>
      </c>
      <c r="R256" s="229"/>
      <c r="S256" s="229"/>
      <c r="T256" s="229"/>
      <c r="U256" s="208">
        <f t="shared" si="132"/>
        <v>126</v>
      </c>
      <c r="V256" s="247">
        <f t="shared" si="102"/>
        <v>0.4656938838869916</v>
      </c>
      <c r="W256" s="273">
        <f t="shared" si="103"/>
        <v>0.20270270270270271</v>
      </c>
      <c r="X256" s="289">
        <f t="shared" si="104"/>
        <v>1.4902204284383733</v>
      </c>
      <c r="Y256" s="273">
        <f t="shared" si="105"/>
        <v>0.6486486486486487</v>
      </c>
      <c r="Z256" s="289">
        <f t="shared" si="106"/>
        <v>0</v>
      </c>
      <c r="AA256" s="273">
        <f t="shared" si="107"/>
        <v>0</v>
      </c>
      <c r="AB256" s="289">
        <f t="shared" si="108"/>
        <v>0</v>
      </c>
      <c r="AC256" s="273">
        <f t="shared" si="109"/>
        <v>0</v>
      </c>
      <c r="AD256" s="289">
        <f t="shared" si="110"/>
        <v>0</v>
      </c>
      <c r="AE256" s="273">
        <f t="shared" si="111"/>
        <v>0</v>
      </c>
      <c r="AF256" s="289">
        <f t="shared" si="112"/>
        <v>0</v>
      </c>
      <c r="AG256" s="273">
        <f t="shared" si="113"/>
        <v>0</v>
      </c>
      <c r="AH256" s="268">
        <f t="shared" si="114"/>
        <v>3.9118286246507297</v>
      </c>
      <c r="AI256" s="252">
        <f t="shared" si="115"/>
        <v>1.7027027027027026</v>
      </c>
    </row>
    <row r="257" spans="1:35" ht="12.75">
      <c r="A257" s="52">
        <v>14</v>
      </c>
      <c r="B257" s="29" t="s">
        <v>218</v>
      </c>
      <c r="C257" s="31">
        <v>1773</v>
      </c>
      <c r="D257" s="66">
        <f t="shared" si="130"/>
        <v>0</v>
      </c>
      <c r="E257" s="67">
        <f t="shared" si="131"/>
        <v>1773</v>
      </c>
      <c r="F257" s="82">
        <v>57</v>
      </c>
      <c r="G257" s="30"/>
      <c r="H257" s="30">
        <v>57</v>
      </c>
      <c r="I257" s="162"/>
      <c r="J257" s="30">
        <v>11</v>
      </c>
      <c r="K257" s="124">
        <f t="shared" si="116"/>
        <v>11</v>
      </c>
      <c r="L257" s="162"/>
      <c r="M257" s="82">
        <v>1</v>
      </c>
      <c r="N257" s="124">
        <f t="shared" si="117"/>
        <v>1</v>
      </c>
      <c r="O257" s="110"/>
      <c r="P257" s="26"/>
      <c r="Q257" s="124">
        <f t="shared" si="118"/>
        <v>0</v>
      </c>
      <c r="R257" s="234"/>
      <c r="S257" s="234"/>
      <c r="T257" s="234"/>
      <c r="U257" s="210">
        <f t="shared" si="132"/>
        <v>24</v>
      </c>
      <c r="V257" s="249">
        <f t="shared" si="102"/>
        <v>0.6204173716864072</v>
      </c>
      <c r="W257" s="279">
        <f t="shared" si="103"/>
        <v>0.19298245614035087</v>
      </c>
      <c r="X257" s="290">
        <f t="shared" si="104"/>
        <v>0.05640157924421885</v>
      </c>
      <c r="Y257" s="279">
        <f t="shared" si="105"/>
        <v>0.017543859649122806</v>
      </c>
      <c r="Z257" s="290">
        <f t="shared" si="106"/>
        <v>0</v>
      </c>
      <c r="AA257" s="279">
        <f t="shared" si="107"/>
        <v>0</v>
      </c>
      <c r="AB257" s="290">
        <f t="shared" si="108"/>
        <v>0</v>
      </c>
      <c r="AC257" s="279">
        <f t="shared" si="109"/>
        <v>0</v>
      </c>
      <c r="AD257" s="290">
        <f t="shared" si="110"/>
        <v>0</v>
      </c>
      <c r="AE257" s="279">
        <f t="shared" si="111"/>
        <v>0</v>
      </c>
      <c r="AF257" s="290">
        <f t="shared" si="112"/>
        <v>0</v>
      </c>
      <c r="AG257" s="279">
        <f t="shared" si="113"/>
        <v>0</v>
      </c>
      <c r="AH257" s="269">
        <f t="shared" si="114"/>
        <v>1.353637901861252</v>
      </c>
      <c r="AI257" s="255">
        <f t="shared" si="115"/>
        <v>0.42105263157894735</v>
      </c>
    </row>
    <row r="258" spans="1:35" s="12" customFormat="1" ht="13.5" thickBot="1">
      <c r="A258" s="17"/>
      <c r="B258" s="17"/>
      <c r="C258" s="10">
        <f aca="true" t="shared" si="133" ref="C258:H258">SUM(C251:C257)</f>
        <v>17147</v>
      </c>
      <c r="D258" s="68">
        <f t="shared" si="133"/>
        <v>1300.801482436352</v>
      </c>
      <c r="E258" s="68">
        <f t="shared" si="133"/>
        <v>15374.123751208508</v>
      </c>
      <c r="F258" s="6">
        <f t="shared" si="133"/>
        <v>519</v>
      </c>
      <c r="G258" s="6">
        <f t="shared" si="133"/>
        <v>44</v>
      </c>
      <c r="H258" s="6">
        <f t="shared" si="133"/>
        <v>459</v>
      </c>
      <c r="I258" s="163">
        <f aca="true" t="shared" si="134" ref="I258:U258">SUM(I251:I257)</f>
        <v>17</v>
      </c>
      <c r="J258" s="6">
        <f t="shared" si="134"/>
        <v>126</v>
      </c>
      <c r="K258" s="125">
        <f t="shared" si="134"/>
        <v>143</v>
      </c>
      <c r="L258" s="173">
        <f t="shared" si="134"/>
        <v>4</v>
      </c>
      <c r="M258" s="6">
        <f t="shared" si="134"/>
        <v>87</v>
      </c>
      <c r="N258" s="125">
        <f t="shared" si="134"/>
        <v>91</v>
      </c>
      <c r="O258" s="173">
        <f t="shared" si="134"/>
        <v>0</v>
      </c>
      <c r="P258" s="174">
        <f t="shared" si="134"/>
        <v>0</v>
      </c>
      <c r="Q258" s="169">
        <f t="shared" si="134"/>
        <v>0</v>
      </c>
      <c r="R258" s="235">
        <f t="shared" si="134"/>
        <v>0</v>
      </c>
      <c r="S258" s="235">
        <f t="shared" si="134"/>
        <v>0</v>
      </c>
      <c r="T258" s="235">
        <f t="shared" si="134"/>
        <v>0</v>
      </c>
      <c r="U258" s="86">
        <f t="shared" si="134"/>
        <v>468</v>
      </c>
      <c r="V258" s="250">
        <f t="shared" si="102"/>
        <v>0.8339651250947688</v>
      </c>
      <c r="W258" s="280">
        <f t="shared" si="103"/>
        <v>0.27552986512524086</v>
      </c>
      <c r="X258" s="291">
        <f t="shared" si="104"/>
        <v>0.530705079605762</v>
      </c>
      <c r="Y258" s="280">
        <f t="shared" si="105"/>
        <v>0.17533718689788053</v>
      </c>
      <c r="Z258" s="291">
        <f t="shared" si="106"/>
        <v>0</v>
      </c>
      <c r="AA258" s="280">
        <f t="shared" si="107"/>
        <v>0</v>
      </c>
      <c r="AB258" s="291">
        <f t="shared" si="108"/>
        <v>0</v>
      </c>
      <c r="AC258" s="280">
        <f t="shared" si="109"/>
        <v>0</v>
      </c>
      <c r="AD258" s="291">
        <f t="shared" si="110"/>
        <v>0</v>
      </c>
      <c r="AE258" s="280">
        <f t="shared" si="111"/>
        <v>0</v>
      </c>
      <c r="AF258" s="291">
        <f t="shared" si="112"/>
        <v>0</v>
      </c>
      <c r="AG258" s="280">
        <f t="shared" si="113"/>
        <v>0</v>
      </c>
      <c r="AH258" s="270">
        <f t="shared" si="114"/>
        <v>2.7293404094010616</v>
      </c>
      <c r="AI258" s="256">
        <f t="shared" si="115"/>
        <v>0.9017341040462428</v>
      </c>
    </row>
    <row r="259" spans="1:35" ht="12.75">
      <c r="A259" s="51">
        <v>15</v>
      </c>
      <c r="B259" s="22" t="s">
        <v>219</v>
      </c>
      <c r="C259" s="24">
        <v>1101</v>
      </c>
      <c r="D259" s="63">
        <f aca="true" t="shared" si="135" ref="D259:D283">(C259/F259)*G259</f>
        <v>275.25</v>
      </c>
      <c r="E259" s="64">
        <f aca="true" t="shared" si="136" ref="E259:E283">(C259/F259)*H259</f>
        <v>0</v>
      </c>
      <c r="F259" s="81">
        <v>20</v>
      </c>
      <c r="G259" s="23">
        <v>5</v>
      </c>
      <c r="H259" s="23"/>
      <c r="I259" s="161">
        <v>5</v>
      </c>
      <c r="J259" s="23"/>
      <c r="K259" s="123">
        <f t="shared" si="116"/>
        <v>5</v>
      </c>
      <c r="L259" s="161"/>
      <c r="M259" s="81"/>
      <c r="N259" s="123">
        <f t="shared" si="117"/>
        <v>0</v>
      </c>
      <c r="O259" s="161"/>
      <c r="P259" s="23"/>
      <c r="Q259" s="123">
        <f t="shared" si="118"/>
        <v>0</v>
      </c>
      <c r="R259" s="233"/>
      <c r="S259" s="233"/>
      <c r="T259" s="233"/>
      <c r="U259" s="209">
        <f aca="true" t="shared" si="137" ref="U259:U294">SUM(I259:S259)</f>
        <v>10</v>
      </c>
      <c r="V259" s="248">
        <f t="shared" si="102"/>
        <v>0.4541326067211626</v>
      </c>
      <c r="W259" s="278">
        <f t="shared" si="103"/>
        <v>0.25</v>
      </c>
      <c r="X259" s="288">
        <f t="shared" si="104"/>
        <v>0</v>
      </c>
      <c r="Y259" s="278">
        <f t="shared" si="105"/>
        <v>0</v>
      </c>
      <c r="Z259" s="288">
        <f t="shared" si="106"/>
        <v>0</v>
      </c>
      <c r="AA259" s="278">
        <f t="shared" si="107"/>
        <v>0</v>
      </c>
      <c r="AB259" s="288">
        <f t="shared" si="108"/>
        <v>0</v>
      </c>
      <c r="AC259" s="278">
        <f t="shared" si="109"/>
        <v>0</v>
      </c>
      <c r="AD259" s="288">
        <f t="shared" si="110"/>
        <v>0</v>
      </c>
      <c r="AE259" s="278">
        <f t="shared" si="111"/>
        <v>0</v>
      </c>
      <c r="AF259" s="288">
        <f t="shared" si="112"/>
        <v>0</v>
      </c>
      <c r="AG259" s="278">
        <f t="shared" si="113"/>
        <v>0</v>
      </c>
      <c r="AH259" s="267">
        <f t="shared" si="114"/>
        <v>0.9082652134423252</v>
      </c>
      <c r="AI259" s="254">
        <f t="shared" si="115"/>
        <v>0.5</v>
      </c>
    </row>
    <row r="260" spans="1:35" ht="12.75">
      <c r="A260" s="48">
        <v>15</v>
      </c>
      <c r="B260" s="25" t="s">
        <v>220</v>
      </c>
      <c r="C260" s="27">
        <v>1987</v>
      </c>
      <c r="D260" s="65">
        <f t="shared" si="135"/>
        <v>275.12307692307695</v>
      </c>
      <c r="E260" s="56">
        <f t="shared" si="136"/>
        <v>0</v>
      </c>
      <c r="F260" s="77">
        <v>65</v>
      </c>
      <c r="G260" s="26">
        <v>9</v>
      </c>
      <c r="H260" s="26"/>
      <c r="I260" s="110"/>
      <c r="J260" s="26"/>
      <c r="K260" s="116">
        <f t="shared" si="116"/>
        <v>0</v>
      </c>
      <c r="L260" s="110"/>
      <c r="M260" s="77"/>
      <c r="N260" s="116">
        <f t="shared" si="117"/>
        <v>0</v>
      </c>
      <c r="O260" s="110"/>
      <c r="P260" s="26"/>
      <c r="Q260" s="116">
        <f t="shared" si="118"/>
        <v>0</v>
      </c>
      <c r="R260" s="229"/>
      <c r="S260" s="229"/>
      <c r="T260" s="229"/>
      <c r="U260" s="208">
        <f t="shared" si="137"/>
        <v>0</v>
      </c>
      <c r="V260" s="247">
        <f aca="true" t="shared" si="138" ref="V260:V296">K260/C260*100</f>
        <v>0</v>
      </c>
      <c r="W260" s="273">
        <f aca="true" t="shared" si="139" ref="W260:W296">K260/F260</f>
        <v>0</v>
      </c>
      <c r="X260" s="289">
        <f aca="true" t="shared" si="140" ref="X260:X296">N260/C260*100</f>
        <v>0</v>
      </c>
      <c r="Y260" s="273">
        <f aca="true" t="shared" si="141" ref="Y260:Y296">N260/F260</f>
        <v>0</v>
      </c>
      <c r="Z260" s="289">
        <f aca="true" t="shared" si="142" ref="Z260:Z296">Q260/C260*100</f>
        <v>0</v>
      </c>
      <c r="AA260" s="273">
        <f aca="true" t="shared" si="143" ref="AA260:AA296">Q260/F260</f>
        <v>0</v>
      </c>
      <c r="AB260" s="289">
        <f aca="true" t="shared" si="144" ref="AB260:AB296">R260/C260*100</f>
        <v>0</v>
      </c>
      <c r="AC260" s="273">
        <f aca="true" t="shared" si="145" ref="AC260:AC296">R260/F260</f>
        <v>0</v>
      </c>
      <c r="AD260" s="289">
        <f aca="true" t="shared" si="146" ref="AD260:AD296">S260/C260*100</f>
        <v>0</v>
      </c>
      <c r="AE260" s="273">
        <f aca="true" t="shared" si="147" ref="AE260:AE296">S260/F260</f>
        <v>0</v>
      </c>
      <c r="AF260" s="289">
        <f aca="true" t="shared" si="148" ref="AF260:AF296">T260/C260*100</f>
        <v>0</v>
      </c>
      <c r="AG260" s="273">
        <f aca="true" t="shared" si="149" ref="AG260:AG296">T260/F260</f>
        <v>0</v>
      </c>
      <c r="AH260" s="268">
        <f aca="true" t="shared" si="150" ref="AH260:AH296">U260/C260*100</f>
        <v>0</v>
      </c>
      <c r="AI260" s="252">
        <f aca="true" t="shared" si="151" ref="AI260:AI296">U260/F260</f>
        <v>0</v>
      </c>
    </row>
    <row r="261" spans="1:35" ht="12.75">
      <c r="A261" s="48">
        <v>15</v>
      </c>
      <c r="B261" s="25" t="s">
        <v>221</v>
      </c>
      <c r="C261" s="27">
        <v>524</v>
      </c>
      <c r="D261" s="65">
        <f t="shared" si="135"/>
        <v>314.4</v>
      </c>
      <c r="E261" s="56">
        <f t="shared" si="136"/>
        <v>0</v>
      </c>
      <c r="F261" s="77">
        <v>10</v>
      </c>
      <c r="G261" s="26">
        <v>6</v>
      </c>
      <c r="H261" s="26"/>
      <c r="I261" s="110">
        <v>2</v>
      </c>
      <c r="J261" s="26"/>
      <c r="K261" s="116">
        <f aca="true" t="shared" si="152" ref="K261:K294">I261+J261</f>
        <v>2</v>
      </c>
      <c r="L261" s="110"/>
      <c r="M261" s="77"/>
      <c r="N261" s="116">
        <f aca="true" t="shared" si="153" ref="N261:N294">L261+M261</f>
        <v>0</v>
      </c>
      <c r="O261" s="110"/>
      <c r="P261" s="26"/>
      <c r="Q261" s="116">
        <f aca="true" t="shared" si="154" ref="Q261:Q294">O261+P261</f>
        <v>0</v>
      </c>
      <c r="R261" s="229"/>
      <c r="S261" s="229"/>
      <c r="T261" s="229"/>
      <c r="U261" s="208">
        <f t="shared" si="137"/>
        <v>4</v>
      </c>
      <c r="V261" s="247">
        <f t="shared" si="138"/>
        <v>0.38167938931297707</v>
      </c>
      <c r="W261" s="273">
        <f t="shared" si="139"/>
        <v>0.2</v>
      </c>
      <c r="X261" s="289">
        <f t="shared" si="140"/>
        <v>0</v>
      </c>
      <c r="Y261" s="273">
        <f t="shared" si="141"/>
        <v>0</v>
      </c>
      <c r="Z261" s="289">
        <f t="shared" si="142"/>
        <v>0</v>
      </c>
      <c r="AA261" s="273">
        <f t="shared" si="143"/>
        <v>0</v>
      </c>
      <c r="AB261" s="289">
        <f t="shared" si="144"/>
        <v>0</v>
      </c>
      <c r="AC261" s="273">
        <f t="shared" si="145"/>
        <v>0</v>
      </c>
      <c r="AD261" s="289">
        <f t="shared" si="146"/>
        <v>0</v>
      </c>
      <c r="AE261" s="273">
        <f t="shared" si="147"/>
        <v>0</v>
      </c>
      <c r="AF261" s="289">
        <f t="shared" si="148"/>
        <v>0</v>
      </c>
      <c r="AG261" s="273">
        <f t="shared" si="149"/>
        <v>0</v>
      </c>
      <c r="AH261" s="268">
        <f t="shared" si="150"/>
        <v>0.7633587786259541</v>
      </c>
      <c r="AI261" s="252">
        <f t="shared" si="151"/>
        <v>0.4</v>
      </c>
    </row>
    <row r="262" spans="1:35" ht="12.75">
      <c r="A262" s="48">
        <v>15</v>
      </c>
      <c r="B262" s="25" t="s">
        <v>222</v>
      </c>
      <c r="C262" s="27">
        <v>1129</v>
      </c>
      <c r="D262" s="65">
        <f t="shared" si="135"/>
        <v>365.2647058823529</v>
      </c>
      <c r="E262" s="56">
        <f t="shared" si="136"/>
        <v>0</v>
      </c>
      <c r="F262" s="77">
        <v>34</v>
      </c>
      <c r="G262" s="26">
        <v>11</v>
      </c>
      <c r="H262" s="26"/>
      <c r="I262" s="166">
        <v>7</v>
      </c>
      <c r="J262" s="28"/>
      <c r="K262" s="211">
        <f t="shared" si="152"/>
        <v>7</v>
      </c>
      <c r="L262" s="110"/>
      <c r="M262" s="77"/>
      <c r="N262" s="211">
        <f t="shared" si="153"/>
        <v>0</v>
      </c>
      <c r="O262" s="110"/>
      <c r="P262" s="26"/>
      <c r="Q262" s="211">
        <f t="shared" si="154"/>
        <v>0</v>
      </c>
      <c r="R262" s="229"/>
      <c r="S262" s="229"/>
      <c r="T262" s="229"/>
      <c r="U262" s="208">
        <f t="shared" si="137"/>
        <v>14</v>
      </c>
      <c r="V262" s="247">
        <f t="shared" si="138"/>
        <v>0.6200177147918512</v>
      </c>
      <c r="W262" s="273">
        <f t="shared" si="139"/>
        <v>0.20588235294117646</v>
      </c>
      <c r="X262" s="289">
        <f t="shared" si="140"/>
        <v>0</v>
      </c>
      <c r="Y262" s="273">
        <f t="shared" si="141"/>
        <v>0</v>
      </c>
      <c r="Z262" s="289">
        <f t="shared" si="142"/>
        <v>0</v>
      </c>
      <c r="AA262" s="273">
        <f t="shared" si="143"/>
        <v>0</v>
      </c>
      <c r="AB262" s="289">
        <f t="shared" si="144"/>
        <v>0</v>
      </c>
      <c r="AC262" s="273">
        <f t="shared" si="145"/>
        <v>0</v>
      </c>
      <c r="AD262" s="289">
        <f t="shared" si="146"/>
        <v>0</v>
      </c>
      <c r="AE262" s="273">
        <f t="shared" si="147"/>
        <v>0</v>
      </c>
      <c r="AF262" s="289">
        <f t="shared" si="148"/>
        <v>0</v>
      </c>
      <c r="AG262" s="273">
        <f t="shared" si="149"/>
        <v>0</v>
      </c>
      <c r="AH262" s="268">
        <f t="shared" si="150"/>
        <v>1.2400354295837024</v>
      </c>
      <c r="AI262" s="252">
        <f t="shared" si="151"/>
        <v>0.4117647058823529</v>
      </c>
    </row>
    <row r="263" spans="1:35" ht="12.75">
      <c r="A263" s="48">
        <v>15</v>
      </c>
      <c r="B263" s="25" t="s">
        <v>223</v>
      </c>
      <c r="C263" s="27">
        <v>796</v>
      </c>
      <c r="D263" s="65">
        <f t="shared" si="135"/>
        <v>353.77777777777777</v>
      </c>
      <c r="E263" s="56">
        <f t="shared" si="136"/>
        <v>0</v>
      </c>
      <c r="F263" s="77">
        <v>27</v>
      </c>
      <c r="G263" s="26">
        <v>12</v>
      </c>
      <c r="H263" s="26"/>
      <c r="I263" s="110">
        <v>4</v>
      </c>
      <c r="J263" s="26"/>
      <c r="K263" s="116">
        <f t="shared" si="152"/>
        <v>4</v>
      </c>
      <c r="L263" s="110"/>
      <c r="M263" s="77"/>
      <c r="N263" s="116">
        <f t="shared" si="153"/>
        <v>0</v>
      </c>
      <c r="O263" s="110"/>
      <c r="P263" s="26"/>
      <c r="Q263" s="116">
        <f t="shared" si="154"/>
        <v>0</v>
      </c>
      <c r="R263" s="229"/>
      <c r="S263" s="229"/>
      <c r="T263" s="229"/>
      <c r="U263" s="208">
        <f t="shared" si="137"/>
        <v>8</v>
      </c>
      <c r="V263" s="247">
        <f t="shared" si="138"/>
        <v>0.5025125628140703</v>
      </c>
      <c r="W263" s="273">
        <f t="shared" si="139"/>
        <v>0.14814814814814814</v>
      </c>
      <c r="X263" s="289">
        <f t="shared" si="140"/>
        <v>0</v>
      </c>
      <c r="Y263" s="273">
        <f t="shared" si="141"/>
        <v>0</v>
      </c>
      <c r="Z263" s="289">
        <f t="shared" si="142"/>
        <v>0</v>
      </c>
      <c r="AA263" s="273">
        <f t="shared" si="143"/>
        <v>0</v>
      </c>
      <c r="AB263" s="289">
        <f t="shared" si="144"/>
        <v>0</v>
      </c>
      <c r="AC263" s="273">
        <f t="shared" si="145"/>
        <v>0</v>
      </c>
      <c r="AD263" s="289">
        <f t="shared" si="146"/>
        <v>0</v>
      </c>
      <c r="AE263" s="273">
        <f t="shared" si="147"/>
        <v>0</v>
      </c>
      <c r="AF263" s="289">
        <f t="shared" si="148"/>
        <v>0</v>
      </c>
      <c r="AG263" s="273">
        <f t="shared" si="149"/>
        <v>0</v>
      </c>
      <c r="AH263" s="268">
        <f t="shared" si="150"/>
        <v>1.0050251256281406</v>
      </c>
      <c r="AI263" s="252">
        <f t="shared" si="151"/>
        <v>0.2962962962962963</v>
      </c>
    </row>
    <row r="264" spans="1:35" ht="12.75">
      <c r="A264" s="48">
        <v>15</v>
      </c>
      <c r="B264" s="25" t="s">
        <v>224</v>
      </c>
      <c r="C264" s="27">
        <v>253</v>
      </c>
      <c r="D264" s="65">
        <f t="shared" si="135"/>
        <v>84.33333333333333</v>
      </c>
      <c r="E264" s="56">
        <f t="shared" si="136"/>
        <v>0</v>
      </c>
      <c r="F264" s="77">
        <v>12</v>
      </c>
      <c r="G264" s="26">
        <v>4</v>
      </c>
      <c r="H264" s="26"/>
      <c r="I264" s="110">
        <v>2</v>
      </c>
      <c r="J264" s="26"/>
      <c r="K264" s="116">
        <f t="shared" si="152"/>
        <v>2</v>
      </c>
      <c r="L264" s="110"/>
      <c r="M264" s="77"/>
      <c r="N264" s="116">
        <f t="shared" si="153"/>
        <v>0</v>
      </c>
      <c r="O264" s="110"/>
      <c r="P264" s="26"/>
      <c r="Q264" s="116">
        <f t="shared" si="154"/>
        <v>0</v>
      </c>
      <c r="R264" s="229"/>
      <c r="S264" s="229"/>
      <c r="T264" s="229"/>
      <c r="U264" s="208">
        <f t="shared" si="137"/>
        <v>4</v>
      </c>
      <c r="V264" s="247">
        <f t="shared" si="138"/>
        <v>0.7905138339920948</v>
      </c>
      <c r="W264" s="273">
        <f t="shared" si="139"/>
        <v>0.16666666666666666</v>
      </c>
      <c r="X264" s="289">
        <f t="shared" si="140"/>
        <v>0</v>
      </c>
      <c r="Y264" s="273">
        <f t="shared" si="141"/>
        <v>0</v>
      </c>
      <c r="Z264" s="289">
        <f t="shared" si="142"/>
        <v>0</v>
      </c>
      <c r="AA264" s="273">
        <f t="shared" si="143"/>
        <v>0</v>
      </c>
      <c r="AB264" s="289">
        <f t="shared" si="144"/>
        <v>0</v>
      </c>
      <c r="AC264" s="273">
        <f t="shared" si="145"/>
        <v>0</v>
      </c>
      <c r="AD264" s="289">
        <f t="shared" si="146"/>
        <v>0</v>
      </c>
      <c r="AE264" s="273">
        <f t="shared" si="147"/>
        <v>0</v>
      </c>
      <c r="AF264" s="289">
        <f t="shared" si="148"/>
        <v>0</v>
      </c>
      <c r="AG264" s="273">
        <f t="shared" si="149"/>
        <v>0</v>
      </c>
      <c r="AH264" s="268">
        <f t="shared" si="150"/>
        <v>1.5810276679841897</v>
      </c>
      <c r="AI264" s="252">
        <f t="shared" si="151"/>
        <v>0.3333333333333333</v>
      </c>
    </row>
    <row r="265" spans="1:35" ht="12.75">
      <c r="A265" s="48">
        <v>15</v>
      </c>
      <c r="B265" s="25" t="s">
        <v>225</v>
      </c>
      <c r="C265" s="27">
        <v>1680</v>
      </c>
      <c r="D265" s="65">
        <f t="shared" si="135"/>
        <v>0</v>
      </c>
      <c r="E265" s="56">
        <f t="shared" si="136"/>
        <v>1680</v>
      </c>
      <c r="F265" s="77">
        <v>56</v>
      </c>
      <c r="G265" s="26"/>
      <c r="H265" s="26">
        <v>56</v>
      </c>
      <c r="I265" s="110"/>
      <c r="J265" s="26">
        <v>5</v>
      </c>
      <c r="K265" s="116">
        <f t="shared" si="152"/>
        <v>5</v>
      </c>
      <c r="L265" s="110"/>
      <c r="M265" s="77"/>
      <c r="N265" s="116">
        <f t="shared" si="153"/>
        <v>0</v>
      </c>
      <c r="O265" s="110"/>
      <c r="P265" s="26"/>
      <c r="Q265" s="116">
        <f t="shared" si="154"/>
        <v>0</v>
      </c>
      <c r="R265" s="229"/>
      <c r="S265" s="229"/>
      <c r="T265" s="229"/>
      <c r="U265" s="208">
        <f t="shared" si="137"/>
        <v>10</v>
      </c>
      <c r="V265" s="247">
        <f t="shared" si="138"/>
        <v>0.2976190476190476</v>
      </c>
      <c r="W265" s="273">
        <f t="shared" si="139"/>
        <v>0.08928571428571429</v>
      </c>
      <c r="X265" s="289">
        <f t="shared" si="140"/>
        <v>0</v>
      </c>
      <c r="Y265" s="273">
        <f t="shared" si="141"/>
        <v>0</v>
      </c>
      <c r="Z265" s="289">
        <f t="shared" si="142"/>
        <v>0</v>
      </c>
      <c r="AA265" s="273">
        <f t="shared" si="143"/>
        <v>0</v>
      </c>
      <c r="AB265" s="289">
        <f t="shared" si="144"/>
        <v>0</v>
      </c>
      <c r="AC265" s="273">
        <f t="shared" si="145"/>
        <v>0</v>
      </c>
      <c r="AD265" s="289">
        <f t="shared" si="146"/>
        <v>0</v>
      </c>
      <c r="AE265" s="273">
        <f t="shared" si="147"/>
        <v>0</v>
      </c>
      <c r="AF265" s="289">
        <f t="shared" si="148"/>
        <v>0</v>
      </c>
      <c r="AG265" s="273">
        <f t="shared" si="149"/>
        <v>0</v>
      </c>
      <c r="AH265" s="268">
        <f t="shared" si="150"/>
        <v>0.5952380952380952</v>
      </c>
      <c r="AI265" s="252">
        <f t="shared" si="151"/>
        <v>0.17857142857142858</v>
      </c>
    </row>
    <row r="266" spans="1:35" ht="12.75">
      <c r="A266" s="48">
        <v>15</v>
      </c>
      <c r="B266" s="25" t="s">
        <v>226</v>
      </c>
      <c r="C266" s="27">
        <v>460</v>
      </c>
      <c r="D266" s="65">
        <f t="shared" si="135"/>
        <v>245.33333333333334</v>
      </c>
      <c r="E266" s="56">
        <f t="shared" si="136"/>
        <v>0</v>
      </c>
      <c r="F266" s="77">
        <v>15</v>
      </c>
      <c r="G266" s="26">
        <v>8</v>
      </c>
      <c r="H266" s="26"/>
      <c r="I266" s="110">
        <v>7</v>
      </c>
      <c r="J266" s="26"/>
      <c r="K266" s="116">
        <f t="shared" si="152"/>
        <v>7</v>
      </c>
      <c r="L266" s="110"/>
      <c r="M266" s="77"/>
      <c r="N266" s="116">
        <f t="shared" si="153"/>
        <v>0</v>
      </c>
      <c r="O266" s="110"/>
      <c r="P266" s="26"/>
      <c r="Q266" s="116">
        <f t="shared" si="154"/>
        <v>0</v>
      </c>
      <c r="R266" s="229"/>
      <c r="S266" s="229"/>
      <c r="T266" s="229"/>
      <c r="U266" s="208">
        <f t="shared" si="137"/>
        <v>14</v>
      </c>
      <c r="V266" s="247">
        <f t="shared" si="138"/>
        <v>1.5217391304347827</v>
      </c>
      <c r="W266" s="273">
        <f t="shared" si="139"/>
        <v>0.4666666666666667</v>
      </c>
      <c r="X266" s="289">
        <f t="shared" si="140"/>
        <v>0</v>
      </c>
      <c r="Y266" s="273">
        <f t="shared" si="141"/>
        <v>0</v>
      </c>
      <c r="Z266" s="289">
        <f t="shared" si="142"/>
        <v>0</v>
      </c>
      <c r="AA266" s="273">
        <f t="shared" si="143"/>
        <v>0</v>
      </c>
      <c r="AB266" s="289">
        <f t="shared" si="144"/>
        <v>0</v>
      </c>
      <c r="AC266" s="273">
        <f t="shared" si="145"/>
        <v>0</v>
      </c>
      <c r="AD266" s="289">
        <f t="shared" si="146"/>
        <v>0</v>
      </c>
      <c r="AE266" s="273">
        <f t="shared" si="147"/>
        <v>0</v>
      </c>
      <c r="AF266" s="289">
        <f t="shared" si="148"/>
        <v>0</v>
      </c>
      <c r="AG266" s="273">
        <f t="shared" si="149"/>
        <v>0</v>
      </c>
      <c r="AH266" s="268">
        <f t="shared" si="150"/>
        <v>3.0434782608695654</v>
      </c>
      <c r="AI266" s="252">
        <f t="shared" si="151"/>
        <v>0.9333333333333333</v>
      </c>
    </row>
    <row r="267" spans="1:35" ht="12.75">
      <c r="A267" s="48">
        <v>15</v>
      </c>
      <c r="B267" s="25" t="s">
        <v>227</v>
      </c>
      <c r="C267" s="27">
        <v>633</v>
      </c>
      <c r="D267" s="65">
        <f t="shared" si="135"/>
        <v>443.09999999999997</v>
      </c>
      <c r="E267" s="56">
        <f t="shared" si="136"/>
        <v>0</v>
      </c>
      <c r="F267" s="77">
        <v>20</v>
      </c>
      <c r="G267" s="26">
        <v>14</v>
      </c>
      <c r="H267" s="26"/>
      <c r="I267" s="166">
        <v>2</v>
      </c>
      <c r="J267" s="28"/>
      <c r="K267" s="211">
        <f t="shared" si="152"/>
        <v>2</v>
      </c>
      <c r="L267" s="110"/>
      <c r="M267" s="77"/>
      <c r="N267" s="211">
        <f t="shared" si="153"/>
        <v>0</v>
      </c>
      <c r="O267" s="110"/>
      <c r="P267" s="26"/>
      <c r="Q267" s="211">
        <f t="shared" si="154"/>
        <v>0</v>
      </c>
      <c r="R267" s="229"/>
      <c r="S267" s="229"/>
      <c r="T267" s="229"/>
      <c r="U267" s="208">
        <f t="shared" si="137"/>
        <v>4</v>
      </c>
      <c r="V267" s="247">
        <f t="shared" si="138"/>
        <v>0.315955766192733</v>
      </c>
      <c r="W267" s="273">
        <f t="shared" si="139"/>
        <v>0.1</v>
      </c>
      <c r="X267" s="289">
        <f t="shared" si="140"/>
        <v>0</v>
      </c>
      <c r="Y267" s="273">
        <f t="shared" si="141"/>
        <v>0</v>
      </c>
      <c r="Z267" s="289">
        <f t="shared" si="142"/>
        <v>0</v>
      </c>
      <c r="AA267" s="273">
        <f t="shared" si="143"/>
        <v>0</v>
      </c>
      <c r="AB267" s="289">
        <f t="shared" si="144"/>
        <v>0</v>
      </c>
      <c r="AC267" s="273">
        <f t="shared" si="145"/>
        <v>0</v>
      </c>
      <c r="AD267" s="289">
        <f t="shared" si="146"/>
        <v>0</v>
      </c>
      <c r="AE267" s="273">
        <f t="shared" si="147"/>
        <v>0</v>
      </c>
      <c r="AF267" s="289">
        <f t="shared" si="148"/>
        <v>0</v>
      </c>
      <c r="AG267" s="273">
        <f t="shared" si="149"/>
        <v>0</v>
      </c>
      <c r="AH267" s="268">
        <f t="shared" si="150"/>
        <v>0.631911532385466</v>
      </c>
      <c r="AI267" s="252">
        <f t="shared" si="151"/>
        <v>0.2</v>
      </c>
    </row>
    <row r="268" spans="1:35" ht="12.75">
      <c r="A268" s="48">
        <v>15</v>
      </c>
      <c r="B268" s="25" t="s">
        <v>228</v>
      </c>
      <c r="C268" s="27">
        <v>649</v>
      </c>
      <c r="D268" s="65">
        <f t="shared" si="135"/>
        <v>552.8518518518518</v>
      </c>
      <c r="E268" s="56">
        <f t="shared" si="136"/>
        <v>0</v>
      </c>
      <c r="F268" s="77">
        <v>27</v>
      </c>
      <c r="G268" s="26">
        <v>23</v>
      </c>
      <c r="H268" s="26"/>
      <c r="I268" s="110">
        <v>8</v>
      </c>
      <c r="J268" s="26"/>
      <c r="K268" s="116">
        <f t="shared" si="152"/>
        <v>8</v>
      </c>
      <c r="L268" s="110"/>
      <c r="M268" s="77"/>
      <c r="N268" s="116">
        <f t="shared" si="153"/>
        <v>0</v>
      </c>
      <c r="O268" s="110"/>
      <c r="P268" s="26"/>
      <c r="Q268" s="116">
        <f t="shared" si="154"/>
        <v>0</v>
      </c>
      <c r="R268" s="229"/>
      <c r="S268" s="229"/>
      <c r="T268" s="229"/>
      <c r="U268" s="208">
        <f t="shared" si="137"/>
        <v>16</v>
      </c>
      <c r="V268" s="247">
        <f t="shared" si="138"/>
        <v>1.2326656394453006</v>
      </c>
      <c r="W268" s="273">
        <f t="shared" si="139"/>
        <v>0.2962962962962963</v>
      </c>
      <c r="X268" s="289">
        <f t="shared" si="140"/>
        <v>0</v>
      </c>
      <c r="Y268" s="273">
        <f t="shared" si="141"/>
        <v>0</v>
      </c>
      <c r="Z268" s="289">
        <f t="shared" si="142"/>
        <v>0</v>
      </c>
      <c r="AA268" s="273">
        <f t="shared" si="143"/>
        <v>0</v>
      </c>
      <c r="AB268" s="289">
        <f t="shared" si="144"/>
        <v>0</v>
      </c>
      <c r="AC268" s="273">
        <f t="shared" si="145"/>
        <v>0</v>
      </c>
      <c r="AD268" s="289">
        <f t="shared" si="146"/>
        <v>0</v>
      </c>
      <c r="AE268" s="273">
        <f t="shared" si="147"/>
        <v>0</v>
      </c>
      <c r="AF268" s="289">
        <f t="shared" si="148"/>
        <v>0</v>
      </c>
      <c r="AG268" s="273">
        <f t="shared" si="149"/>
        <v>0</v>
      </c>
      <c r="AH268" s="268">
        <f t="shared" si="150"/>
        <v>2.465331278890601</v>
      </c>
      <c r="AI268" s="252">
        <f t="shared" si="151"/>
        <v>0.5925925925925926</v>
      </c>
    </row>
    <row r="269" spans="1:35" ht="12.75">
      <c r="A269" s="48">
        <v>15</v>
      </c>
      <c r="B269" s="25" t="s">
        <v>229</v>
      </c>
      <c r="C269" s="27">
        <v>308</v>
      </c>
      <c r="D269" s="65">
        <f t="shared" si="135"/>
        <v>0</v>
      </c>
      <c r="E269" s="56">
        <f t="shared" si="136"/>
        <v>0</v>
      </c>
      <c r="F269" s="77">
        <v>12</v>
      </c>
      <c r="G269" s="26"/>
      <c r="H269" s="26"/>
      <c r="I269" s="166"/>
      <c r="J269" s="28"/>
      <c r="K269" s="211">
        <f t="shared" si="152"/>
        <v>0</v>
      </c>
      <c r="L269" s="110"/>
      <c r="M269" s="77"/>
      <c r="N269" s="211">
        <f t="shared" si="153"/>
        <v>0</v>
      </c>
      <c r="O269" s="110"/>
      <c r="P269" s="26"/>
      <c r="Q269" s="211">
        <f t="shared" si="154"/>
        <v>0</v>
      </c>
      <c r="R269" s="229"/>
      <c r="S269" s="229"/>
      <c r="T269" s="229"/>
      <c r="U269" s="208">
        <f t="shared" si="137"/>
        <v>0</v>
      </c>
      <c r="V269" s="247">
        <f t="shared" si="138"/>
        <v>0</v>
      </c>
      <c r="W269" s="273">
        <f t="shared" si="139"/>
        <v>0</v>
      </c>
      <c r="X269" s="289">
        <f t="shared" si="140"/>
        <v>0</v>
      </c>
      <c r="Y269" s="273">
        <f t="shared" si="141"/>
        <v>0</v>
      </c>
      <c r="Z269" s="289">
        <f t="shared" si="142"/>
        <v>0</v>
      </c>
      <c r="AA269" s="273">
        <f t="shared" si="143"/>
        <v>0</v>
      </c>
      <c r="AB269" s="289">
        <f t="shared" si="144"/>
        <v>0</v>
      </c>
      <c r="AC269" s="273">
        <f t="shared" si="145"/>
        <v>0</v>
      </c>
      <c r="AD269" s="289">
        <f t="shared" si="146"/>
        <v>0</v>
      </c>
      <c r="AE269" s="273">
        <f t="shared" si="147"/>
        <v>0</v>
      </c>
      <c r="AF269" s="289">
        <f t="shared" si="148"/>
        <v>0</v>
      </c>
      <c r="AG269" s="273">
        <f t="shared" si="149"/>
        <v>0</v>
      </c>
      <c r="AH269" s="268">
        <f t="shared" si="150"/>
        <v>0</v>
      </c>
      <c r="AI269" s="252">
        <f t="shared" si="151"/>
        <v>0</v>
      </c>
    </row>
    <row r="270" spans="1:35" ht="12.75">
      <c r="A270" s="48">
        <v>15</v>
      </c>
      <c r="B270" s="25" t="s">
        <v>258</v>
      </c>
      <c r="C270" s="27">
        <v>1040</v>
      </c>
      <c r="D270" s="65">
        <f t="shared" si="135"/>
        <v>0</v>
      </c>
      <c r="E270" s="56">
        <f t="shared" si="136"/>
        <v>1040</v>
      </c>
      <c r="F270" s="77">
        <v>21</v>
      </c>
      <c r="G270" s="26"/>
      <c r="H270" s="26">
        <v>21</v>
      </c>
      <c r="I270" s="110"/>
      <c r="J270" s="26">
        <v>1</v>
      </c>
      <c r="K270" s="116">
        <f t="shared" si="152"/>
        <v>1</v>
      </c>
      <c r="L270" s="110"/>
      <c r="M270" s="77"/>
      <c r="N270" s="116">
        <f t="shared" si="153"/>
        <v>0</v>
      </c>
      <c r="O270" s="110"/>
      <c r="P270" s="26"/>
      <c r="Q270" s="116">
        <f t="shared" si="154"/>
        <v>0</v>
      </c>
      <c r="R270" s="229"/>
      <c r="S270" s="229"/>
      <c r="T270" s="229"/>
      <c r="U270" s="208">
        <f t="shared" si="137"/>
        <v>2</v>
      </c>
      <c r="V270" s="247">
        <f t="shared" si="138"/>
        <v>0.09615384615384616</v>
      </c>
      <c r="W270" s="273">
        <f t="shared" si="139"/>
        <v>0.047619047619047616</v>
      </c>
      <c r="X270" s="289">
        <f t="shared" si="140"/>
        <v>0</v>
      </c>
      <c r="Y270" s="273">
        <f t="shared" si="141"/>
        <v>0</v>
      </c>
      <c r="Z270" s="289">
        <f t="shared" si="142"/>
        <v>0</v>
      </c>
      <c r="AA270" s="273">
        <f t="shared" si="143"/>
        <v>0</v>
      </c>
      <c r="AB270" s="289">
        <f t="shared" si="144"/>
        <v>0</v>
      </c>
      <c r="AC270" s="273">
        <f t="shared" si="145"/>
        <v>0</v>
      </c>
      <c r="AD270" s="289">
        <f t="shared" si="146"/>
        <v>0</v>
      </c>
      <c r="AE270" s="273">
        <f t="shared" si="147"/>
        <v>0</v>
      </c>
      <c r="AF270" s="289">
        <f t="shared" si="148"/>
        <v>0</v>
      </c>
      <c r="AG270" s="273">
        <f t="shared" si="149"/>
        <v>0</v>
      </c>
      <c r="AH270" s="268">
        <f t="shared" si="150"/>
        <v>0.19230769230769232</v>
      </c>
      <c r="AI270" s="252">
        <f t="shared" si="151"/>
        <v>0.09523809523809523</v>
      </c>
    </row>
    <row r="271" spans="1:35" ht="12.75">
      <c r="A271" s="48">
        <v>15</v>
      </c>
      <c r="B271" s="25" t="s">
        <v>252</v>
      </c>
      <c r="C271" s="27">
        <v>632</v>
      </c>
      <c r="D271" s="65">
        <f t="shared" si="135"/>
        <v>247.30434782608697</v>
      </c>
      <c r="E271" s="56">
        <f t="shared" si="136"/>
        <v>0</v>
      </c>
      <c r="F271" s="77">
        <v>23</v>
      </c>
      <c r="G271" s="26">
        <v>9</v>
      </c>
      <c r="H271" s="26"/>
      <c r="I271" s="110">
        <v>8</v>
      </c>
      <c r="J271" s="26"/>
      <c r="K271" s="116">
        <f t="shared" si="152"/>
        <v>8</v>
      </c>
      <c r="L271" s="110"/>
      <c r="M271" s="77"/>
      <c r="N271" s="116">
        <f t="shared" si="153"/>
        <v>0</v>
      </c>
      <c r="O271" s="110"/>
      <c r="P271" s="26"/>
      <c r="Q271" s="116">
        <f t="shared" si="154"/>
        <v>0</v>
      </c>
      <c r="R271" s="229"/>
      <c r="S271" s="229"/>
      <c r="T271" s="229"/>
      <c r="U271" s="208">
        <f t="shared" si="137"/>
        <v>16</v>
      </c>
      <c r="V271" s="247">
        <f t="shared" si="138"/>
        <v>1.2658227848101267</v>
      </c>
      <c r="W271" s="273">
        <f t="shared" si="139"/>
        <v>0.34782608695652173</v>
      </c>
      <c r="X271" s="289">
        <f t="shared" si="140"/>
        <v>0</v>
      </c>
      <c r="Y271" s="273">
        <f t="shared" si="141"/>
        <v>0</v>
      </c>
      <c r="Z271" s="289">
        <f t="shared" si="142"/>
        <v>0</v>
      </c>
      <c r="AA271" s="273">
        <f t="shared" si="143"/>
        <v>0</v>
      </c>
      <c r="AB271" s="289">
        <f t="shared" si="144"/>
        <v>0</v>
      </c>
      <c r="AC271" s="273">
        <f t="shared" si="145"/>
        <v>0</v>
      </c>
      <c r="AD271" s="289">
        <f t="shared" si="146"/>
        <v>0</v>
      </c>
      <c r="AE271" s="273">
        <f t="shared" si="147"/>
        <v>0</v>
      </c>
      <c r="AF271" s="289">
        <f t="shared" si="148"/>
        <v>0</v>
      </c>
      <c r="AG271" s="273">
        <f t="shared" si="149"/>
        <v>0</v>
      </c>
      <c r="AH271" s="268">
        <f t="shared" si="150"/>
        <v>2.5316455696202533</v>
      </c>
      <c r="AI271" s="252">
        <f t="shared" si="151"/>
        <v>0.6956521739130435</v>
      </c>
    </row>
    <row r="272" spans="1:35" ht="12.75">
      <c r="A272" s="48">
        <v>15</v>
      </c>
      <c r="B272" s="25" t="s">
        <v>230</v>
      </c>
      <c r="C272" s="27">
        <v>1285</v>
      </c>
      <c r="D272" s="65">
        <f t="shared" si="135"/>
        <v>713.8888888888889</v>
      </c>
      <c r="E272" s="56">
        <f t="shared" si="136"/>
        <v>0</v>
      </c>
      <c r="F272" s="77">
        <v>36</v>
      </c>
      <c r="G272" s="26">
        <v>20</v>
      </c>
      <c r="H272" s="26"/>
      <c r="I272" s="110">
        <v>8</v>
      </c>
      <c r="J272" s="26"/>
      <c r="K272" s="116">
        <f t="shared" si="152"/>
        <v>8</v>
      </c>
      <c r="L272" s="110"/>
      <c r="M272" s="77"/>
      <c r="N272" s="116">
        <f t="shared" si="153"/>
        <v>0</v>
      </c>
      <c r="O272" s="110"/>
      <c r="P272" s="26"/>
      <c r="Q272" s="116">
        <f t="shared" si="154"/>
        <v>0</v>
      </c>
      <c r="R272" s="229"/>
      <c r="S272" s="229"/>
      <c r="T272" s="229"/>
      <c r="U272" s="208">
        <f t="shared" si="137"/>
        <v>16</v>
      </c>
      <c r="V272" s="247">
        <f t="shared" si="138"/>
        <v>0.622568093385214</v>
      </c>
      <c r="W272" s="273">
        <f t="shared" si="139"/>
        <v>0.2222222222222222</v>
      </c>
      <c r="X272" s="289">
        <f t="shared" si="140"/>
        <v>0</v>
      </c>
      <c r="Y272" s="273">
        <f t="shared" si="141"/>
        <v>0</v>
      </c>
      <c r="Z272" s="289">
        <f t="shared" si="142"/>
        <v>0</v>
      </c>
      <c r="AA272" s="273">
        <f t="shared" si="143"/>
        <v>0</v>
      </c>
      <c r="AB272" s="289">
        <f t="shared" si="144"/>
        <v>0</v>
      </c>
      <c r="AC272" s="273">
        <f t="shared" si="145"/>
        <v>0</v>
      </c>
      <c r="AD272" s="289">
        <f t="shared" si="146"/>
        <v>0</v>
      </c>
      <c r="AE272" s="273">
        <f t="shared" si="147"/>
        <v>0</v>
      </c>
      <c r="AF272" s="289">
        <f t="shared" si="148"/>
        <v>0</v>
      </c>
      <c r="AG272" s="273">
        <f t="shared" si="149"/>
        <v>0</v>
      </c>
      <c r="AH272" s="268">
        <f t="shared" si="150"/>
        <v>1.245136186770428</v>
      </c>
      <c r="AI272" s="252">
        <f t="shared" si="151"/>
        <v>0.4444444444444444</v>
      </c>
    </row>
    <row r="273" spans="1:35" ht="12.75">
      <c r="A273" s="48">
        <v>15</v>
      </c>
      <c r="B273" s="25" t="s">
        <v>231</v>
      </c>
      <c r="C273" s="27">
        <v>950</v>
      </c>
      <c r="D273" s="65">
        <f t="shared" si="135"/>
        <v>475</v>
      </c>
      <c r="E273" s="56">
        <f t="shared" si="136"/>
        <v>0</v>
      </c>
      <c r="F273" s="77">
        <v>22</v>
      </c>
      <c r="G273" s="26">
        <v>11</v>
      </c>
      <c r="H273" s="26"/>
      <c r="I273" s="166">
        <v>6</v>
      </c>
      <c r="J273" s="28"/>
      <c r="K273" s="211">
        <f t="shared" si="152"/>
        <v>6</v>
      </c>
      <c r="L273" s="110"/>
      <c r="M273" s="77"/>
      <c r="N273" s="211">
        <f t="shared" si="153"/>
        <v>0</v>
      </c>
      <c r="O273" s="110"/>
      <c r="P273" s="26"/>
      <c r="Q273" s="211">
        <f t="shared" si="154"/>
        <v>0</v>
      </c>
      <c r="R273" s="229"/>
      <c r="S273" s="229"/>
      <c r="T273" s="229"/>
      <c r="U273" s="208">
        <f t="shared" si="137"/>
        <v>12</v>
      </c>
      <c r="V273" s="247">
        <f t="shared" si="138"/>
        <v>0.631578947368421</v>
      </c>
      <c r="W273" s="273">
        <f t="shared" si="139"/>
        <v>0.2727272727272727</v>
      </c>
      <c r="X273" s="289">
        <f t="shared" si="140"/>
        <v>0</v>
      </c>
      <c r="Y273" s="273">
        <f t="shared" si="141"/>
        <v>0</v>
      </c>
      <c r="Z273" s="289">
        <f t="shared" si="142"/>
        <v>0</v>
      </c>
      <c r="AA273" s="273">
        <f t="shared" si="143"/>
        <v>0</v>
      </c>
      <c r="AB273" s="289">
        <f t="shared" si="144"/>
        <v>0</v>
      </c>
      <c r="AC273" s="273">
        <f t="shared" si="145"/>
        <v>0</v>
      </c>
      <c r="AD273" s="289">
        <f t="shared" si="146"/>
        <v>0</v>
      </c>
      <c r="AE273" s="273">
        <f t="shared" si="147"/>
        <v>0</v>
      </c>
      <c r="AF273" s="289">
        <f t="shared" si="148"/>
        <v>0</v>
      </c>
      <c r="AG273" s="273">
        <f t="shared" si="149"/>
        <v>0</v>
      </c>
      <c r="AH273" s="268">
        <f t="shared" si="150"/>
        <v>1.263157894736842</v>
      </c>
      <c r="AI273" s="252">
        <f t="shared" si="151"/>
        <v>0.5454545454545454</v>
      </c>
    </row>
    <row r="274" spans="1:35" ht="12.75">
      <c r="A274" s="48">
        <v>15</v>
      </c>
      <c r="B274" s="25" t="s">
        <v>232</v>
      </c>
      <c r="C274" s="27">
        <v>629</v>
      </c>
      <c r="D274" s="65">
        <f t="shared" si="135"/>
        <v>314.5</v>
      </c>
      <c r="E274" s="56">
        <f t="shared" si="136"/>
        <v>0</v>
      </c>
      <c r="F274" s="77">
        <v>14</v>
      </c>
      <c r="G274" s="26">
        <v>7</v>
      </c>
      <c r="H274" s="26"/>
      <c r="I274" s="110">
        <v>3</v>
      </c>
      <c r="J274" s="26"/>
      <c r="K274" s="116">
        <f t="shared" si="152"/>
        <v>3</v>
      </c>
      <c r="L274" s="110"/>
      <c r="M274" s="77"/>
      <c r="N274" s="116">
        <f t="shared" si="153"/>
        <v>0</v>
      </c>
      <c r="O274" s="110"/>
      <c r="P274" s="26"/>
      <c r="Q274" s="116">
        <f t="shared" si="154"/>
        <v>0</v>
      </c>
      <c r="R274" s="229"/>
      <c r="S274" s="229"/>
      <c r="T274" s="229"/>
      <c r="U274" s="208">
        <f t="shared" si="137"/>
        <v>6</v>
      </c>
      <c r="V274" s="247">
        <f t="shared" si="138"/>
        <v>0.47694753577106513</v>
      </c>
      <c r="W274" s="273">
        <f t="shared" si="139"/>
        <v>0.21428571428571427</v>
      </c>
      <c r="X274" s="289">
        <f t="shared" si="140"/>
        <v>0</v>
      </c>
      <c r="Y274" s="273">
        <f t="shared" si="141"/>
        <v>0</v>
      </c>
      <c r="Z274" s="289">
        <f t="shared" si="142"/>
        <v>0</v>
      </c>
      <c r="AA274" s="273">
        <f t="shared" si="143"/>
        <v>0</v>
      </c>
      <c r="AB274" s="289">
        <f t="shared" si="144"/>
        <v>0</v>
      </c>
      <c r="AC274" s="273">
        <f t="shared" si="145"/>
        <v>0</v>
      </c>
      <c r="AD274" s="289">
        <f t="shared" si="146"/>
        <v>0</v>
      </c>
      <c r="AE274" s="273">
        <f t="shared" si="147"/>
        <v>0</v>
      </c>
      <c r="AF274" s="289">
        <f t="shared" si="148"/>
        <v>0</v>
      </c>
      <c r="AG274" s="273">
        <f t="shared" si="149"/>
        <v>0</v>
      </c>
      <c r="AH274" s="268">
        <f t="shared" si="150"/>
        <v>0.9538950715421303</v>
      </c>
      <c r="AI274" s="252">
        <f t="shared" si="151"/>
        <v>0.42857142857142855</v>
      </c>
    </row>
    <row r="275" spans="1:35" ht="12.75">
      <c r="A275" s="48">
        <v>15</v>
      </c>
      <c r="B275" s="25" t="s">
        <v>233</v>
      </c>
      <c r="C275" s="27">
        <v>922</v>
      </c>
      <c r="D275" s="65">
        <f t="shared" si="135"/>
        <v>409.7777777777777</v>
      </c>
      <c r="E275" s="56">
        <f t="shared" si="136"/>
        <v>0</v>
      </c>
      <c r="F275" s="77">
        <v>27</v>
      </c>
      <c r="G275" s="26">
        <v>12</v>
      </c>
      <c r="H275" s="26"/>
      <c r="I275" s="110">
        <v>2</v>
      </c>
      <c r="J275" s="26"/>
      <c r="K275" s="116">
        <f t="shared" si="152"/>
        <v>2</v>
      </c>
      <c r="L275" s="110"/>
      <c r="M275" s="77"/>
      <c r="N275" s="116">
        <f t="shared" si="153"/>
        <v>0</v>
      </c>
      <c r="O275" s="110"/>
      <c r="P275" s="26"/>
      <c r="Q275" s="116">
        <f t="shared" si="154"/>
        <v>0</v>
      </c>
      <c r="R275" s="229"/>
      <c r="S275" s="229"/>
      <c r="T275" s="229"/>
      <c r="U275" s="208">
        <f t="shared" si="137"/>
        <v>4</v>
      </c>
      <c r="V275" s="247">
        <f t="shared" si="138"/>
        <v>0.21691973969631237</v>
      </c>
      <c r="W275" s="273">
        <f t="shared" si="139"/>
        <v>0.07407407407407407</v>
      </c>
      <c r="X275" s="289">
        <f t="shared" si="140"/>
        <v>0</v>
      </c>
      <c r="Y275" s="273">
        <f t="shared" si="141"/>
        <v>0</v>
      </c>
      <c r="Z275" s="289">
        <f t="shared" si="142"/>
        <v>0</v>
      </c>
      <c r="AA275" s="273">
        <f t="shared" si="143"/>
        <v>0</v>
      </c>
      <c r="AB275" s="289">
        <f t="shared" si="144"/>
        <v>0</v>
      </c>
      <c r="AC275" s="273">
        <f t="shared" si="145"/>
        <v>0</v>
      </c>
      <c r="AD275" s="289">
        <f t="shared" si="146"/>
        <v>0</v>
      </c>
      <c r="AE275" s="273">
        <f t="shared" si="147"/>
        <v>0</v>
      </c>
      <c r="AF275" s="289">
        <f t="shared" si="148"/>
        <v>0</v>
      </c>
      <c r="AG275" s="273">
        <f t="shared" si="149"/>
        <v>0</v>
      </c>
      <c r="AH275" s="268">
        <f t="shared" si="150"/>
        <v>0.43383947939262474</v>
      </c>
      <c r="AI275" s="252">
        <f t="shared" si="151"/>
        <v>0.14814814814814814</v>
      </c>
    </row>
    <row r="276" spans="1:35" ht="12.75">
      <c r="A276" s="48">
        <v>15</v>
      </c>
      <c r="B276" s="25" t="s">
        <v>234</v>
      </c>
      <c r="C276" s="27">
        <v>816</v>
      </c>
      <c r="D276" s="65">
        <f t="shared" si="135"/>
        <v>502.15384615384613</v>
      </c>
      <c r="E276" s="56">
        <f t="shared" si="136"/>
        <v>0</v>
      </c>
      <c r="F276" s="77">
        <v>26</v>
      </c>
      <c r="G276" s="26">
        <v>16</v>
      </c>
      <c r="H276" s="26"/>
      <c r="I276" s="110">
        <v>13</v>
      </c>
      <c r="J276" s="26"/>
      <c r="K276" s="116">
        <f t="shared" si="152"/>
        <v>13</v>
      </c>
      <c r="L276" s="110"/>
      <c r="M276" s="77"/>
      <c r="N276" s="116">
        <f t="shared" si="153"/>
        <v>0</v>
      </c>
      <c r="O276" s="110"/>
      <c r="P276" s="26"/>
      <c r="Q276" s="116">
        <f t="shared" si="154"/>
        <v>0</v>
      </c>
      <c r="R276" s="229"/>
      <c r="S276" s="229"/>
      <c r="T276" s="229"/>
      <c r="U276" s="208">
        <f t="shared" si="137"/>
        <v>26</v>
      </c>
      <c r="V276" s="247">
        <f t="shared" si="138"/>
        <v>1.5931372549019607</v>
      </c>
      <c r="W276" s="273">
        <f t="shared" si="139"/>
        <v>0.5</v>
      </c>
      <c r="X276" s="289">
        <f t="shared" si="140"/>
        <v>0</v>
      </c>
      <c r="Y276" s="273">
        <f t="shared" si="141"/>
        <v>0</v>
      </c>
      <c r="Z276" s="289">
        <f t="shared" si="142"/>
        <v>0</v>
      </c>
      <c r="AA276" s="273">
        <f t="shared" si="143"/>
        <v>0</v>
      </c>
      <c r="AB276" s="289">
        <f t="shared" si="144"/>
        <v>0</v>
      </c>
      <c r="AC276" s="273">
        <f t="shared" si="145"/>
        <v>0</v>
      </c>
      <c r="AD276" s="289">
        <f t="shared" si="146"/>
        <v>0</v>
      </c>
      <c r="AE276" s="273">
        <f t="shared" si="147"/>
        <v>0</v>
      </c>
      <c r="AF276" s="289">
        <f t="shared" si="148"/>
        <v>0</v>
      </c>
      <c r="AG276" s="273">
        <f t="shared" si="149"/>
        <v>0</v>
      </c>
      <c r="AH276" s="268">
        <f t="shared" si="150"/>
        <v>3.1862745098039214</v>
      </c>
      <c r="AI276" s="252">
        <f t="shared" si="151"/>
        <v>1</v>
      </c>
    </row>
    <row r="277" spans="1:35" ht="12.75">
      <c r="A277" s="48">
        <v>15</v>
      </c>
      <c r="B277" s="25" t="s">
        <v>235</v>
      </c>
      <c r="C277" s="27">
        <v>434</v>
      </c>
      <c r="D277" s="65">
        <f t="shared" si="135"/>
        <v>0</v>
      </c>
      <c r="E277" s="56">
        <f t="shared" si="136"/>
        <v>434</v>
      </c>
      <c r="F277" s="83">
        <v>11</v>
      </c>
      <c r="G277" s="28"/>
      <c r="H277" s="28">
        <v>11</v>
      </c>
      <c r="I277" s="110"/>
      <c r="J277" s="26"/>
      <c r="K277" s="116">
        <f t="shared" si="152"/>
        <v>0</v>
      </c>
      <c r="L277" s="110"/>
      <c r="M277" s="77"/>
      <c r="N277" s="116">
        <f t="shared" si="153"/>
        <v>0</v>
      </c>
      <c r="O277" s="110"/>
      <c r="P277" s="26"/>
      <c r="Q277" s="116">
        <f t="shared" si="154"/>
        <v>0</v>
      </c>
      <c r="R277" s="229"/>
      <c r="S277" s="229"/>
      <c r="T277" s="229"/>
      <c r="U277" s="208">
        <f t="shared" si="137"/>
        <v>0</v>
      </c>
      <c r="V277" s="247">
        <f t="shared" si="138"/>
        <v>0</v>
      </c>
      <c r="W277" s="273">
        <f t="shared" si="139"/>
        <v>0</v>
      </c>
      <c r="X277" s="289">
        <f t="shared" si="140"/>
        <v>0</v>
      </c>
      <c r="Y277" s="273">
        <f t="shared" si="141"/>
        <v>0</v>
      </c>
      <c r="Z277" s="289">
        <f t="shared" si="142"/>
        <v>0</v>
      </c>
      <c r="AA277" s="273">
        <f t="shared" si="143"/>
        <v>0</v>
      </c>
      <c r="AB277" s="289">
        <f t="shared" si="144"/>
        <v>0</v>
      </c>
      <c r="AC277" s="273">
        <f t="shared" si="145"/>
        <v>0</v>
      </c>
      <c r="AD277" s="289">
        <f t="shared" si="146"/>
        <v>0</v>
      </c>
      <c r="AE277" s="273">
        <f t="shared" si="147"/>
        <v>0</v>
      </c>
      <c r="AF277" s="289">
        <f t="shared" si="148"/>
        <v>0</v>
      </c>
      <c r="AG277" s="273">
        <f t="shared" si="149"/>
        <v>0</v>
      </c>
      <c r="AH277" s="268">
        <f t="shared" si="150"/>
        <v>0</v>
      </c>
      <c r="AI277" s="252">
        <f t="shared" si="151"/>
        <v>0</v>
      </c>
    </row>
    <row r="278" spans="1:35" ht="12.75">
      <c r="A278" s="48">
        <v>15</v>
      </c>
      <c r="B278" s="25" t="s">
        <v>236</v>
      </c>
      <c r="C278" s="27">
        <v>2005</v>
      </c>
      <c r="D278" s="65">
        <f t="shared" si="135"/>
        <v>556.9444444444443</v>
      </c>
      <c r="E278" s="56">
        <f t="shared" si="136"/>
        <v>1448.0555555555554</v>
      </c>
      <c r="F278" s="77">
        <v>54</v>
      </c>
      <c r="G278" s="26">
        <v>15</v>
      </c>
      <c r="H278" s="26">
        <v>39</v>
      </c>
      <c r="I278" s="110">
        <v>2</v>
      </c>
      <c r="J278" s="26">
        <v>2</v>
      </c>
      <c r="K278" s="116">
        <f t="shared" si="152"/>
        <v>4</v>
      </c>
      <c r="L278" s="110"/>
      <c r="M278" s="77"/>
      <c r="N278" s="116">
        <f t="shared" si="153"/>
        <v>0</v>
      </c>
      <c r="O278" s="110"/>
      <c r="P278" s="26"/>
      <c r="Q278" s="116">
        <f t="shared" si="154"/>
        <v>0</v>
      </c>
      <c r="R278" s="229"/>
      <c r="S278" s="229"/>
      <c r="T278" s="229"/>
      <c r="U278" s="208">
        <f t="shared" si="137"/>
        <v>8</v>
      </c>
      <c r="V278" s="247">
        <f t="shared" si="138"/>
        <v>0.199501246882793</v>
      </c>
      <c r="W278" s="273">
        <f t="shared" si="139"/>
        <v>0.07407407407407407</v>
      </c>
      <c r="X278" s="289">
        <f t="shared" si="140"/>
        <v>0</v>
      </c>
      <c r="Y278" s="273">
        <f t="shared" si="141"/>
        <v>0</v>
      </c>
      <c r="Z278" s="289">
        <f t="shared" si="142"/>
        <v>0</v>
      </c>
      <c r="AA278" s="273">
        <f t="shared" si="143"/>
        <v>0</v>
      </c>
      <c r="AB278" s="289">
        <f t="shared" si="144"/>
        <v>0</v>
      </c>
      <c r="AC278" s="273">
        <f t="shared" si="145"/>
        <v>0</v>
      </c>
      <c r="AD278" s="289">
        <f t="shared" si="146"/>
        <v>0</v>
      </c>
      <c r="AE278" s="273">
        <f t="shared" si="147"/>
        <v>0</v>
      </c>
      <c r="AF278" s="289">
        <f t="shared" si="148"/>
        <v>0</v>
      </c>
      <c r="AG278" s="273">
        <f t="shared" si="149"/>
        <v>0</v>
      </c>
      <c r="AH278" s="268">
        <f t="shared" si="150"/>
        <v>0.399002493765586</v>
      </c>
      <c r="AI278" s="252">
        <f t="shared" si="151"/>
        <v>0.14814814814814814</v>
      </c>
    </row>
    <row r="279" spans="1:35" ht="12.75">
      <c r="A279" s="48">
        <v>15</v>
      </c>
      <c r="B279" s="25" t="s">
        <v>237</v>
      </c>
      <c r="C279" s="27">
        <v>293</v>
      </c>
      <c r="D279" s="65">
        <f t="shared" si="135"/>
        <v>162.77777777777777</v>
      </c>
      <c r="E279" s="56">
        <f t="shared" si="136"/>
        <v>0</v>
      </c>
      <c r="F279" s="77">
        <v>9</v>
      </c>
      <c r="G279" s="26">
        <v>5</v>
      </c>
      <c r="H279" s="26"/>
      <c r="I279" s="110">
        <v>6</v>
      </c>
      <c r="J279" s="26"/>
      <c r="K279" s="116">
        <f t="shared" si="152"/>
        <v>6</v>
      </c>
      <c r="L279" s="110"/>
      <c r="M279" s="77"/>
      <c r="N279" s="116">
        <f t="shared" si="153"/>
        <v>0</v>
      </c>
      <c r="O279" s="110"/>
      <c r="P279" s="26"/>
      <c r="Q279" s="116">
        <f t="shared" si="154"/>
        <v>0</v>
      </c>
      <c r="R279" s="229"/>
      <c r="S279" s="229"/>
      <c r="T279" s="229"/>
      <c r="U279" s="208">
        <f t="shared" si="137"/>
        <v>12</v>
      </c>
      <c r="V279" s="247">
        <f t="shared" si="138"/>
        <v>2.04778156996587</v>
      </c>
      <c r="W279" s="273">
        <f t="shared" si="139"/>
        <v>0.6666666666666666</v>
      </c>
      <c r="X279" s="289">
        <f t="shared" si="140"/>
        <v>0</v>
      </c>
      <c r="Y279" s="273">
        <f t="shared" si="141"/>
        <v>0</v>
      </c>
      <c r="Z279" s="289">
        <f t="shared" si="142"/>
        <v>0</v>
      </c>
      <c r="AA279" s="273">
        <f t="shared" si="143"/>
        <v>0</v>
      </c>
      <c r="AB279" s="289">
        <f t="shared" si="144"/>
        <v>0</v>
      </c>
      <c r="AC279" s="273">
        <f t="shared" si="145"/>
        <v>0</v>
      </c>
      <c r="AD279" s="289">
        <f t="shared" si="146"/>
        <v>0</v>
      </c>
      <c r="AE279" s="273">
        <f t="shared" si="147"/>
        <v>0</v>
      </c>
      <c r="AF279" s="289">
        <f t="shared" si="148"/>
        <v>0</v>
      </c>
      <c r="AG279" s="273">
        <f t="shared" si="149"/>
        <v>0</v>
      </c>
      <c r="AH279" s="268">
        <f t="shared" si="150"/>
        <v>4.09556313993174</v>
      </c>
      <c r="AI279" s="252">
        <f t="shared" si="151"/>
        <v>1.3333333333333333</v>
      </c>
    </row>
    <row r="280" spans="1:35" ht="12.75">
      <c r="A280" s="48">
        <v>15</v>
      </c>
      <c r="B280" s="25" t="s">
        <v>238</v>
      </c>
      <c r="C280" s="27">
        <v>480</v>
      </c>
      <c r="D280" s="65">
        <f t="shared" si="135"/>
        <v>256</v>
      </c>
      <c r="E280" s="56">
        <f t="shared" si="136"/>
        <v>0</v>
      </c>
      <c r="F280" s="77">
        <v>15</v>
      </c>
      <c r="G280" s="26">
        <v>8</v>
      </c>
      <c r="H280" s="26"/>
      <c r="I280" s="110">
        <v>6</v>
      </c>
      <c r="J280" s="26"/>
      <c r="K280" s="116">
        <f t="shared" si="152"/>
        <v>6</v>
      </c>
      <c r="L280" s="110">
        <v>1</v>
      </c>
      <c r="M280" s="77"/>
      <c r="N280" s="116">
        <f t="shared" si="153"/>
        <v>1</v>
      </c>
      <c r="O280" s="110"/>
      <c r="P280" s="26"/>
      <c r="Q280" s="116">
        <f t="shared" si="154"/>
        <v>0</v>
      </c>
      <c r="R280" s="229"/>
      <c r="S280" s="229"/>
      <c r="T280" s="229"/>
      <c r="U280" s="208">
        <f t="shared" si="137"/>
        <v>14</v>
      </c>
      <c r="V280" s="247">
        <f t="shared" si="138"/>
        <v>1.25</v>
      </c>
      <c r="W280" s="273">
        <f t="shared" si="139"/>
        <v>0.4</v>
      </c>
      <c r="X280" s="289">
        <f t="shared" si="140"/>
        <v>0.20833333333333334</v>
      </c>
      <c r="Y280" s="273">
        <f t="shared" si="141"/>
        <v>0.06666666666666667</v>
      </c>
      <c r="Z280" s="289">
        <f t="shared" si="142"/>
        <v>0</v>
      </c>
      <c r="AA280" s="273">
        <f t="shared" si="143"/>
        <v>0</v>
      </c>
      <c r="AB280" s="289">
        <f t="shared" si="144"/>
        <v>0</v>
      </c>
      <c r="AC280" s="273">
        <f t="shared" si="145"/>
        <v>0</v>
      </c>
      <c r="AD280" s="289">
        <f t="shared" si="146"/>
        <v>0</v>
      </c>
      <c r="AE280" s="273">
        <f t="shared" si="147"/>
        <v>0</v>
      </c>
      <c r="AF280" s="289">
        <f t="shared" si="148"/>
        <v>0</v>
      </c>
      <c r="AG280" s="273">
        <f t="shared" si="149"/>
        <v>0</v>
      </c>
      <c r="AH280" s="268">
        <f t="shared" si="150"/>
        <v>2.9166666666666665</v>
      </c>
      <c r="AI280" s="252">
        <f t="shared" si="151"/>
        <v>0.9333333333333333</v>
      </c>
    </row>
    <row r="281" spans="1:35" ht="12.75">
      <c r="A281" s="48">
        <v>15</v>
      </c>
      <c r="B281" s="25" t="s">
        <v>239</v>
      </c>
      <c r="C281" s="27">
        <v>368</v>
      </c>
      <c r="D281" s="65">
        <f t="shared" si="135"/>
        <v>0</v>
      </c>
      <c r="E281" s="56">
        <f t="shared" si="136"/>
        <v>0</v>
      </c>
      <c r="F281" s="77">
        <v>11</v>
      </c>
      <c r="G281" s="26"/>
      <c r="H281" s="26"/>
      <c r="I281" s="110"/>
      <c r="J281" s="26"/>
      <c r="K281" s="116">
        <f t="shared" si="152"/>
        <v>0</v>
      </c>
      <c r="L281" s="110"/>
      <c r="M281" s="77"/>
      <c r="N281" s="116">
        <f t="shared" si="153"/>
        <v>0</v>
      </c>
      <c r="O281" s="110"/>
      <c r="P281" s="26"/>
      <c r="Q281" s="116">
        <f t="shared" si="154"/>
        <v>0</v>
      </c>
      <c r="R281" s="229"/>
      <c r="S281" s="229"/>
      <c r="T281" s="229"/>
      <c r="U281" s="208">
        <f t="shared" si="137"/>
        <v>0</v>
      </c>
      <c r="V281" s="247">
        <f t="shared" si="138"/>
        <v>0</v>
      </c>
      <c r="W281" s="273">
        <f t="shared" si="139"/>
        <v>0</v>
      </c>
      <c r="X281" s="289">
        <f t="shared" si="140"/>
        <v>0</v>
      </c>
      <c r="Y281" s="273">
        <f t="shared" si="141"/>
        <v>0</v>
      </c>
      <c r="Z281" s="289">
        <f t="shared" si="142"/>
        <v>0</v>
      </c>
      <c r="AA281" s="273">
        <f t="shared" si="143"/>
        <v>0</v>
      </c>
      <c r="AB281" s="289">
        <f t="shared" si="144"/>
        <v>0</v>
      </c>
      <c r="AC281" s="273">
        <f t="shared" si="145"/>
        <v>0</v>
      </c>
      <c r="AD281" s="289">
        <f t="shared" si="146"/>
        <v>0</v>
      </c>
      <c r="AE281" s="273">
        <f t="shared" si="147"/>
        <v>0</v>
      </c>
      <c r="AF281" s="289">
        <f t="shared" si="148"/>
        <v>0</v>
      </c>
      <c r="AG281" s="273">
        <f t="shared" si="149"/>
        <v>0</v>
      </c>
      <c r="AH281" s="268">
        <f t="shared" si="150"/>
        <v>0</v>
      </c>
      <c r="AI281" s="252">
        <f t="shared" si="151"/>
        <v>0</v>
      </c>
    </row>
    <row r="282" spans="1:35" ht="12.75">
      <c r="A282" s="48">
        <v>15</v>
      </c>
      <c r="B282" s="25" t="s">
        <v>240</v>
      </c>
      <c r="C282" s="27">
        <v>870</v>
      </c>
      <c r="D282" s="65">
        <f t="shared" si="135"/>
        <v>870</v>
      </c>
      <c r="E282" s="56">
        <f t="shared" si="136"/>
        <v>0</v>
      </c>
      <c r="F282" s="77">
        <v>31</v>
      </c>
      <c r="G282" s="26">
        <v>31</v>
      </c>
      <c r="H282" s="26"/>
      <c r="I282" s="110">
        <v>7</v>
      </c>
      <c r="J282" s="26"/>
      <c r="K282" s="116">
        <f t="shared" si="152"/>
        <v>7</v>
      </c>
      <c r="L282" s="110"/>
      <c r="M282" s="77"/>
      <c r="N282" s="116">
        <f t="shared" si="153"/>
        <v>0</v>
      </c>
      <c r="O282" s="110"/>
      <c r="P282" s="26"/>
      <c r="Q282" s="116">
        <f t="shared" si="154"/>
        <v>0</v>
      </c>
      <c r="R282" s="229"/>
      <c r="S282" s="229"/>
      <c r="T282" s="229"/>
      <c r="U282" s="208">
        <f t="shared" si="137"/>
        <v>14</v>
      </c>
      <c r="V282" s="247">
        <f t="shared" si="138"/>
        <v>0.8045977011494253</v>
      </c>
      <c r="W282" s="273">
        <f t="shared" si="139"/>
        <v>0.22580645161290322</v>
      </c>
      <c r="X282" s="289">
        <f t="shared" si="140"/>
        <v>0</v>
      </c>
      <c r="Y282" s="273">
        <f t="shared" si="141"/>
        <v>0</v>
      </c>
      <c r="Z282" s="289">
        <f t="shared" si="142"/>
        <v>0</v>
      </c>
      <c r="AA282" s="273">
        <f t="shared" si="143"/>
        <v>0</v>
      </c>
      <c r="AB282" s="289">
        <f t="shared" si="144"/>
        <v>0</v>
      </c>
      <c r="AC282" s="273">
        <f t="shared" si="145"/>
        <v>0</v>
      </c>
      <c r="AD282" s="289">
        <f t="shared" si="146"/>
        <v>0</v>
      </c>
      <c r="AE282" s="273">
        <f t="shared" si="147"/>
        <v>0</v>
      </c>
      <c r="AF282" s="289">
        <f t="shared" si="148"/>
        <v>0</v>
      </c>
      <c r="AG282" s="273">
        <f t="shared" si="149"/>
        <v>0</v>
      </c>
      <c r="AH282" s="268">
        <f t="shared" si="150"/>
        <v>1.6091954022988506</v>
      </c>
      <c r="AI282" s="252">
        <f t="shared" si="151"/>
        <v>0.45161290322580644</v>
      </c>
    </row>
    <row r="283" spans="1:35" ht="12.75">
      <c r="A283" s="48">
        <v>15</v>
      </c>
      <c r="B283" s="25" t="s">
        <v>241</v>
      </c>
      <c r="C283" s="27">
        <v>265</v>
      </c>
      <c r="D283" s="65">
        <f t="shared" si="135"/>
        <v>0</v>
      </c>
      <c r="E283" s="56">
        <f t="shared" si="136"/>
        <v>0</v>
      </c>
      <c r="F283" s="77">
        <v>9</v>
      </c>
      <c r="G283" s="26"/>
      <c r="H283" s="26"/>
      <c r="I283" s="110"/>
      <c r="J283" s="26"/>
      <c r="K283" s="116">
        <f t="shared" si="152"/>
        <v>0</v>
      </c>
      <c r="L283" s="110"/>
      <c r="M283" s="77"/>
      <c r="N283" s="116">
        <f t="shared" si="153"/>
        <v>0</v>
      </c>
      <c r="O283" s="110"/>
      <c r="P283" s="26"/>
      <c r="Q283" s="116">
        <f t="shared" si="154"/>
        <v>0</v>
      </c>
      <c r="R283" s="229"/>
      <c r="S283" s="229"/>
      <c r="T283" s="229"/>
      <c r="U283" s="208">
        <f t="shared" si="137"/>
        <v>0</v>
      </c>
      <c r="V283" s="247">
        <f t="shared" si="138"/>
        <v>0</v>
      </c>
      <c r="W283" s="273">
        <f t="shared" si="139"/>
        <v>0</v>
      </c>
      <c r="X283" s="289">
        <f t="shared" si="140"/>
        <v>0</v>
      </c>
      <c r="Y283" s="273">
        <f t="shared" si="141"/>
        <v>0</v>
      </c>
      <c r="Z283" s="289">
        <f t="shared" si="142"/>
        <v>0</v>
      </c>
      <c r="AA283" s="273">
        <f t="shared" si="143"/>
        <v>0</v>
      </c>
      <c r="AB283" s="289">
        <f t="shared" si="144"/>
        <v>0</v>
      </c>
      <c r="AC283" s="273">
        <f t="shared" si="145"/>
        <v>0</v>
      </c>
      <c r="AD283" s="289">
        <f t="shared" si="146"/>
        <v>0</v>
      </c>
      <c r="AE283" s="273">
        <f t="shared" si="147"/>
        <v>0</v>
      </c>
      <c r="AF283" s="289">
        <f t="shared" si="148"/>
        <v>0</v>
      </c>
      <c r="AG283" s="273">
        <f t="shared" si="149"/>
        <v>0</v>
      </c>
      <c r="AH283" s="268">
        <f t="shared" si="150"/>
        <v>0</v>
      </c>
      <c r="AI283" s="252">
        <f t="shared" si="151"/>
        <v>0</v>
      </c>
    </row>
    <row r="284" spans="1:35" ht="12.75">
      <c r="A284" s="48">
        <v>15</v>
      </c>
      <c r="B284" s="25" t="s">
        <v>242</v>
      </c>
      <c r="C284" s="27">
        <v>458</v>
      </c>
      <c r="D284" s="65"/>
      <c r="E284" s="56"/>
      <c r="F284" s="77">
        <v>1</v>
      </c>
      <c r="G284" s="26">
        <v>1</v>
      </c>
      <c r="H284" s="26"/>
      <c r="I284" s="110">
        <v>4</v>
      </c>
      <c r="J284" s="26"/>
      <c r="K284" s="116">
        <f t="shared" si="152"/>
        <v>4</v>
      </c>
      <c r="L284" s="110"/>
      <c r="M284" s="77"/>
      <c r="N284" s="116">
        <f t="shared" si="153"/>
        <v>0</v>
      </c>
      <c r="O284" s="110"/>
      <c r="P284" s="26"/>
      <c r="Q284" s="116">
        <f t="shared" si="154"/>
        <v>0</v>
      </c>
      <c r="R284" s="229"/>
      <c r="S284" s="229"/>
      <c r="T284" s="229"/>
      <c r="U284" s="208">
        <f t="shared" si="137"/>
        <v>8</v>
      </c>
      <c r="V284" s="247">
        <f t="shared" si="138"/>
        <v>0.8733624454148471</v>
      </c>
      <c r="W284" s="273">
        <f t="shared" si="139"/>
        <v>4</v>
      </c>
      <c r="X284" s="289">
        <f t="shared" si="140"/>
        <v>0</v>
      </c>
      <c r="Y284" s="273">
        <f t="shared" si="141"/>
        <v>0</v>
      </c>
      <c r="Z284" s="289">
        <f t="shared" si="142"/>
        <v>0</v>
      </c>
      <c r="AA284" s="273">
        <f t="shared" si="143"/>
        <v>0</v>
      </c>
      <c r="AB284" s="289">
        <f t="shared" si="144"/>
        <v>0</v>
      </c>
      <c r="AC284" s="273">
        <f t="shared" si="145"/>
        <v>0</v>
      </c>
      <c r="AD284" s="289">
        <f t="shared" si="146"/>
        <v>0</v>
      </c>
      <c r="AE284" s="273">
        <f t="shared" si="147"/>
        <v>0</v>
      </c>
      <c r="AF284" s="289">
        <f t="shared" si="148"/>
        <v>0</v>
      </c>
      <c r="AG284" s="273">
        <f t="shared" si="149"/>
        <v>0</v>
      </c>
      <c r="AH284" s="268">
        <f t="shared" si="150"/>
        <v>1.7467248908296942</v>
      </c>
      <c r="AI284" s="252">
        <f t="shared" si="151"/>
        <v>8</v>
      </c>
    </row>
    <row r="285" spans="1:35" ht="12.75">
      <c r="A285" s="48">
        <v>15</v>
      </c>
      <c r="B285" s="25" t="s">
        <v>248</v>
      </c>
      <c r="C285" s="27">
        <v>426</v>
      </c>
      <c r="D285" s="65"/>
      <c r="E285" s="56"/>
      <c r="F285" s="77">
        <v>6</v>
      </c>
      <c r="G285" s="26">
        <v>6</v>
      </c>
      <c r="H285" s="26"/>
      <c r="I285" s="110">
        <v>5</v>
      </c>
      <c r="J285" s="26"/>
      <c r="K285" s="116">
        <f t="shared" si="152"/>
        <v>5</v>
      </c>
      <c r="L285" s="110"/>
      <c r="M285" s="77"/>
      <c r="N285" s="116">
        <f t="shared" si="153"/>
        <v>0</v>
      </c>
      <c r="O285" s="110"/>
      <c r="P285" s="26"/>
      <c r="Q285" s="116">
        <f t="shared" si="154"/>
        <v>0</v>
      </c>
      <c r="R285" s="229"/>
      <c r="S285" s="229"/>
      <c r="T285" s="229"/>
      <c r="U285" s="208">
        <f t="shared" si="137"/>
        <v>10</v>
      </c>
      <c r="V285" s="247">
        <f t="shared" si="138"/>
        <v>1.1737089201877933</v>
      </c>
      <c r="W285" s="273">
        <f t="shared" si="139"/>
        <v>0.8333333333333334</v>
      </c>
      <c r="X285" s="289">
        <f t="shared" si="140"/>
        <v>0</v>
      </c>
      <c r="Y285" s="273">
        <f t="shared" si="141"/>
        <v>0</v>
      </c>
      <c r="Z285" s="289">
        <f t="shared" si="142"/>
        <v>0</v>
      </c>
      <c r="AA285" s="273">
        <f t="shared" si="143"/>
        <v>0</v>
      </c>
      <c r="AB285" s="289">
        <f t="shared" si="144"/>
        <v>0</v>
      </c>
      <c r="AC285" s="273">
        <f t="shared" si="145"/>
        <v>0</v>
      </c>
      <c r="AD285" s="289">
        <f t="shared" si="146"/>
        <v>0</v>
      </c>
      <c r="AE285" s="273">
        <f t="shared" si="147"/>
        <v>0</v>
      </c>
      <c r="AF285" s="289">
        <f t="shared" si="148"/>
        <v>0</v>
      </c>
      <c r="AG285" s="273">
        <f t="shared" si="149"/>
        <v>0</v>
      </c>
      <c r="AH285" s="268">
        <f t="shared" si="150"/>
        <v>2.3474178403755865</v>
      </c>
      <c r="AI285" s="252">
        <f t="shared" si="151"/>
        <v>1.6666666666666667</v>
      </c>
    </row>
    <row r="286" spans="1:35" ht="12.75">
      <c r="A286" s="48">
        <v>15</v>
      </c>
      <c r="B286" s="25" t="s">
        <v>246</v>
      </c>
      <c r="C286" s="27">
        <v>557</v>
      </c>
      <c r="D286" s="65"/>
      <c r="E286" s="56"/>
      <c r="F286" s="77">
        <v>4</v>
      </c>
      <c r="G286" s="26">
        <v>4</v>
      </c>
      <c r="H286" s="26"/>
      <c r="I286" s="110">
        <v>8</v>
      </c>
      <c r="J286" s="26"/>
      <c r="K286" s="116">
        <f t="shared" si="152"/>
        <v>8</v>
      </c>
      <c r="L286" s="110"/>
      <c r="M286" s="77"/>
      <c r="N286" s="116">
        <f t="shared" si="153"/>
        <v>0</v>
      </c>
      <c r="O286" s="110"/>
      <c r="P286" s="26"/>
      <c r="Q286" s="116">
        <f t="shared" si="154"/>
        <v>0</v>
      </c>
      <c r="R286" s="229"/>
      <c r="S286" s="229"/>
      <c r="T286" s="229"/>
      <c r="U286" s="208">
        <f t="shared" si="137"/>
        <v>16</v>
      </c>
      <c r="V286" s="247">
        <f t="shared" si="138"/>
        <v>1.436265709156194</v>
      </c>
      <c r="W286" s="273">
        <f t="shared" si="139"/>
        <v>2</v>
      </c>
      <c r="X286" s="289">
        <f t="shared" si="140"/>
        <v>0</v>
      </c>
      <c r="Y286" s="273">
        <f t="shared" si="141"/>
        <v>0</v>
      </c>
      <c r="Z286" s="289">
        <f t="shared" si="142"/>
        <v>0</v>
      </c>
      <c r="AA286" s="273">
        <f t="shared" si="143"/>
        <v>0</v>
      </c>
      <c r="AB286" s="289">
        <f t="shared" si="144"/>
        <v>0</v>
      </c>
      <c r="AC286" s="273">
        <f t="shared" si="145"/>
        <v>0</v>
      </c>
      <c r="AD286" s="289">
        <f t="shared" si="146"/>
        <v>0</v>
      </c>
      <c r="AE286" s="273">
        <f t="shared" si="147"/>
        <v>0</v>
      </c>
      <c r="AF286" s="289">
        <f t="shared" si="148"/>
        <v>0</v>
      </c>
      <c r="AG286" s="273">
        <f t="shared" si="149"/>
        <v>0</v>
      </c>
      <c r="AH286" s="268">
        <f t="shared" si="150"/>
        <v>2.872531418312388</v>
      </c>
      <c r="AI286" s="252">
        <f t="shared" si="151"/>
        <v>4</v>
      </c>
    </row>
    <row r="287" spans="1:35" ht="12.75">
      <c r="A287" s="48">
        <v>15</v>
      </c>
      <c r="B287" s="25" t="s">
        <v>254</v>
      </c>
      <c r="C287" s="27">
        <v>204</v>
      </c>
      <c r="D287" s="65"/>
      <c r="E287" s="56"/>
      <c r="F287" s="77">
        <v>5</v>
      </c>
      <c r="G287" s="26">
        <v>5</v>
      </c>
      <c r="H287" s="26"/>
      <c r="I287" s="110">
        <v>2</v>
      </c>
      <c r="J287" s="26"/>
      <c r="K287" s="116">
        <f t="shared" si="152"/>
        <v>2</v>
      </c>
      <c r="L287" s="110"/>
      <c r="M287" s="77"/>
      <c r="N287" s="116">
        <f t="shared" si="153"/>
        <v>0</v>
      </c>
      <c r="O287" s="110"/>
      <c r="P287" s="26"/>
      <c r="Q287" s="116">
        <f t="shared" si="154"/>
        <v>0</v>
      </c>
      <c r="R287" s="229"/>
      <c r="S287" s="229"/>
      <c r="T287" s="229"/>
      <c r="U287" s="208">
        <f t="shared" si="137"/>
        <v>4</v>
      </c>
      <c r="V287" s="247">
        <f t="shared" si="138"/>
        <v>0.9803921568627451</v>
      </c>
      <c r="W287" s="273">
        <f t="shared" si="139"/>
        <v>0.4</v>
      </c>
      <c r="X287" s="289">
        <f t="shared" si="140"/>
        <v>0</v>
      </c>
      <c r="Y287" s="273">
        <f t="shared" si="141"/>
        <v>0</v>
      </c>
      <c r="Z287" s="289">
        <f t="shared" si="142"/>
        <v>0</v>
      </c>
      <c r="AA287" s="273">
        <f t="shared" si="143"/>
        <v>0</v>
      </c>
      <c r="AB287" s="289">
        <f t="shared" si="144"/>
        <v>0</v>
      </c>
      <c r="AC287" s="273">
        <f t="shared" si="145"/>
        <v>0</v>
      </c>
      <c r="AD287" s="289">
        <f t="shared" si="146"/>
        <v>0</v>
      </c>
      <c r="AE287" s="273">
        <f t="shared" si="147"/>
        <v>0</v>
      </c>
      <c r="AF287" s="289">
        <f t="shared" si="148"/>
        <v>0</v>
      </c>
      <c r="AG287" s="273">
        <f t="shared" si="149"/>
        <v>0</v>
      </c>
      <c r="AH287" s="268">
        <f t="shared" si="150"/>
        <v>1.9607843137254901</v>
      </c>
      <c r="AI287" s="252">
        <f t="shared" si="151"/>
        <v>0.8</v>
      </c>
    </row>
    <row r="288" spans="1:35" ht="12.75">
      <c r="A288" s="48">
        <v>15</v>
      </c>
      <c r="B288" s="25" t="s">
        <v>253</v>
      </c>
      <c r="C288" s="27">
        <v>227</v>
      </c>
      <c r="D288" s="65"/>
      <c r="E288" s="56"/>
      <c r="F288" s="77"/>
      <c r="G288" s="26"/>
      <c r="H288" s="26"/>
      <c r="I288" s="110"/>
      <c r="J288" s="26"/>
      <c r="K288" s="116">
        <f t="shared" si="152"/>
        <v>0</v>
      </c>
      <c r="L288" s="110"/>
      <c r="M288" s="77"/>
      <c r="N288" s="116">
        <f t="shared" si="153"/>
        <v>0</v>
      </c>
      <c r="O288" s="110"/>
      <c r="P288" s="26"/>
      <c r="Q288" s="116">
        <f t="shared" si="154"/>
        <v>0</v>
      </c>
      <c r="R288" s="229"/>
      <c r="S288" s="229"/>
      <c r="T288" s="229"/>
      <c r="U288" s="208">
        <f>SUM(I288:S288)</f>
        <v>0</v>
      </c>
      <c r="V288" s="247">
        <f t="shared" si="138"/>
        <v>0</v>
      </c>
      <c r="W288" s="273" t="e">
        <f t="shared" si="139"/>
        <v>#DIV/0!</v>
      </c>
      <c r="X288" s="289">
        <f t="shared" si="140"/>
        <v>0</v>
      </c>
      <c r="Y288" s="273" t="e">
        <f t="shared" si="141"/>
        <v>#DIV/0!</v>
      </c>
      <c r="Z288" s="289">
        <f t="shared" si="142"/>
        <v>0</v>
      </c>
      <c r="AA288" s="273" t="e">
        <f t="shared" si="143"/>
        <v>#DIV/0!</v>
      </c>
      <c r="AB288" s="289">
        <f t="shared" si="144"/>
        <v>0</v>
      </c>
      <c r="AC288" s="273" t="e">
        <f t="shared" si="145"/>
        <v>#DIV/0!</v>
      </c>
      <c r="AD288" s="289">
        <f t="shared" si="146"/>
        <v>0</v>
      </c>
      <c r="AE288" s="273" t="e">
        <f t="shared" si="147"/>
        <v>#DIV/0!</v>
      </c>
      <c r="AF288" s="289">
        <f t="shared" si="148"/>
        <v>0</v>
      </c>
      <c r="AG288" s="273" t="e">
        <f t="shared" si="149"/>
        <v>#DIV/0!</v>
      </c>
      <c r="AH288" s="268">
        <f t="shared" si="150"/>
        <v>0</v>
      </c>
      <c r="AI288" s="252" t="e">
        <f t="shared" si="151"/>
        <v>#DIV/0!</v>
      </c>
    </row>
    <row r="289" spans="1:35" ht="12.75">
      <c r="A289" s="178">
        <v>15</v>
      </c>
      <c r="B289" s="153" t="s">
        <v>247</v>
      </c>
      <c r="C289" s="154">
        <v>104</v>
      </c>
      <c r="D289" s="155"/>
      <c r="E289" s="156"/>
      <c r="F289" s="157">
        <v>2</v>
      </c>
      <c r="G289" s="104"/>
      <c r="H289" s="104"/>
      <c r="I289" s="179"/>
      <c r="J289" s="104"/>
      <c r="K289" s="170">
        <f t="shared" si="152"/>
        <v>0</v>
      </c>
      <c r="L289" s="179"/>
      <c r="M289" s="157"/>
      <c r="N289" s="170">
        <f t="shared" si="153"/>
        <v>0</v>
      </c>
      <c r="O289" s="179"/>
      <c r="P289" s="104"/>
      <c r="Q289" s="170">
        <f t="shared" si="154"/>
        <v>0</v>
      </c>
      <c r="R289" s="238"/>
      <c r="S289" s="238"/>
      <c r="T289" s="238"/>
      <c r="U289" s="207">
        <f t="shared" si="137"/>
        <v>0</v>
      </c>
      <c r="V289" s="247">
        <f t="shared" si="138"/>
        <v>0</v>
      </c>
      <c r="W289" s="273">
        <f t="shared" si="139"/>
        <v>0</v>
      </c>
      <c r="X289" s="289">
        <f t="shared" si="140"/>
        <v>0</v>
      </c>
      <c r="Y289" s="273">
        <f t="shared" si="141"/>
        <v>0</v>
      </c>
      <c r="Z289" s="289">
        <f t="shared" si="142"/>
        <v>0</v>
      </c>
      <c r="AA289" s="273">
        <f t="shared" si="143"/>
        <v>0</v>
      </c>
      <c r="AB289" s="289">
        <f t="shared" si="144"/>
        <v>0</v>
      </c>
      <c r="AC289" s="273">
        <f t="shared" si="145"/>
        <v>0</v>
      </c>
      <c r="AD289" s="289">
        <f t="shared" si="146"/>
        <v>0</v>
      </c>
      <c r="AE289" s="273">
        <f t="shared" si="147"/>
        <v>0</v>
      </c>
      <c r="AF289" s="289">
        <f t="shared" si="148"/>
        <v>0</v>
      </c>
      <c r="AG289" s="273">
        <f t="shared" si="149"/>
        <v>0</v>
      </c>
      <c r="AH289" s="268">
        <f t="shared" si="150"/>
        <v>0</v>
      </c>
      <c r="AI289" s="252">
        <f t="shared" si="151"/>
        <v>0</v>
      </c>
    </row>
    <row r="290" spans="1:35" ht="12.75">
      <c r="A290" s="48">
        <v>15</v>
      </c>
      <c r="B290" s="25" t="s">
        <v>250</v>
      </c>
      <c r="C290" s="27">
        <v>149</v>
      </c>
      <c r="D290" s="65"/>
      <c r="E290" s="56"/>
      <c r="F290" s="77">
        <v>1</v>
      </c>
      <c r="G290" s="26">
        <v>1</v>
      </c>
      <c r="H290" s="26"/>
      <c r="I290" s="110">
        <v>2</v>
      </c>
      <c r="J290" s="26"/>
      <c r="K290" s="116">
        <f t="shared" si="152"/>
        <v>2</v>
      </c>
      <c r="L290" s="110"/>
      <c r="M290" s="77"/>
      <c r="N290" s="116">
        <f t="shared" si="153"/>
        <v>0</v>
      </c>
      <c r="O290" s="110"/>
      <c r="P290" s="26"/>
      <c r="Q290" s="116">
        <f t="shared" si="154"/>
        <v>0</v>
      </c>
      <c r="R290" s="229"/>
      <c r="S290" s="229"/>
      <c r="T290" s="229"/>
      <c r="U290" s="208">
        <f t="shared" si="137"/>
        <v>4</v>
      </c>
      <c r="V290" s="247">
        <f t="shared" si="138"/>
        <v>1.342281879194631</v>
      </c>
      <c r="W290" s="273">
        <f t="shared" si="139"/>
        <v>2</v>
      </c>
      <c r="X290" s="289">
        <f t="shared" si="140"/>
        <v>0</v>
      </c>
      <c r="Y290" s="273">
        <f t="shared" si="141"/>
        <v>0</v>
      </c>
      <c r="Z290" s="289">
        <f t="shared" si="142"/>
        <v>0</v>
      </c>
      <c r="AA290" s="273">
        <f t="shared" si="143"/>
        <v>0</v>
      </c>
      <c r="AB290" s="289">
        <f t="shared" si="144"/>
        <v>0</v>
      </c>
      <c r="AC290" s="273">
        <f t="shared" si="145"/>
        <v>0</v>
      </c>
      <c r="AD290" s="289">
        <f t="shared" si="146"/>
        <v>0</v>
      </c>
      <c r="AE290" s="273">
        <f t="shared" si="147"/>
        <v>0</v>
      </c>
      <c r="AF290" s="289">
        <f t="shared" si="148"/>
        <v>0</v>
      </c>
      <c r="AG290" s="273">
        <f t="shared" si="149"/>
        <v>0</v>
      </c>
      <c r="AH290" s="268">
        <f t="shared" si="150"/>
        <v>2.684563758389262</v>
      </c>
      <c r="AI290" s="252">
        <f t="shared" si="151"/>
        <v>4</v>
      </c>
    </row>
    <row r="291" spans="1:35" ht="12.75">
      <c r="A291" s="48">
        <v>15</v>
      </c>
      <c r="B291" s="25" t="s">
        <v>244</v>
      </c>
      <c r="C291" s="27">
        <v>185</v>
      </c>
      <c r="D291" s="65"/>
      <c r="E291" s="56"/>
      <c r="F291" s="77">
        <v>4</v>
      </c>
      <c r="G291" s="26"/>
      <c r="H291" s="26"/>
      <c r="I291" s="110">
        <v>4</v>
      </c>
      <c r="J291" s="26"/>
      <c r="K291" s="116">
        <f t="shared" si="152"/>
        <v>4</v>
      </c>
      <c r="L291" s="110"/>
      <c r="M291" s="77"/>
      <c r="N291" s="116">
        <f t="shared" si="153"/>
        <v>0</v>
      </c>
      <c r="O291" s="110"/>
      <c r="P291" s="26"/>
      <c r="Q291" s="116">
        <f t="shared" si="154"/>
        <v>0</v>
      </c>
      <c r="R291" s="229"/>
      <c r="S291" s="229"/>
      <c r="T291" s="229"/>
      <c r="U291" s="208">
        <f t="shared" si="137"/>
        <v>8</v>
      </c>
      <c r="V291" s="247">
        <f t="shared" si="138"/>
        <v>2.1621621621621623</v>
      </c>
      <c r="W291" s="273">
        <f t="shared" si="139"/>
        <v>1</v>
      </c>
      <c r="X291" s="289">
        <f t="shared" si="140"/>
        <v>0</v>
      </c>
      <c r="Y291" s="273">
        <f t="shared" si="141"/>
        <v>0</v>
      </c>
      <c r="Z291" s="289">
        <f t="shared" si="142"/>
        <v>0</v>
      </c>
      <c r="AA291" s="273">
        <f t="shared" si="143"/>
        <v>0</v>
      </c>
      <c r="AB291" s="289">
        <f t="shared" si="144"/>
        <v>0</v>
      </c>
      <c r="AC291" s="273">
        <f t="shared" si="145"/>
        <v>0</v>
      </c>
      <c r="AD291" s="289">
        <f t="shared" si="146"/>
        <v>0</v>
      </c>
      <c r="AE291" s="273">
        <f t="shared" si="147"/>
        <v>0</v>
      </c>
      <c r="AF291" s="289">
        <f t="shared" si="148"/>
        <v>0</v>
      </c>
      <c r="AG291" s="273">
        <f t="shared" si="149"/>
        <v>0</v>
      </c>
      <c r="AH291" s="268">
        <f t="shared" si="150"/>
        <v>4.324324324324325</v>
      </c>
      <c r="AI291" s="252">
        <f t="shared" si="151"/>
        <v>2</v>
      </c>
    </row>
    <row r="292" spans="1:35" ht="12.75">
      <c r="A292" s="48">
        <v>15</v>
      </c>
      <c r="B292" s="25" t="s">
        <v>251</v>
      </c>
      <c r="C292" s="27">
        <v>240</v>
      </c>
      <c r="D292" s="65"/>
      <c r="E292" s="56"/>
      <c r="F292" s="77">
        <v>1</v>
      </c>
      <c r="G292" s="26">
        <v>1</v>
      </c>
      <c r="H292" s="26"/>
      <c r="I292" s="110">
        <v>9</v>
      </c>
      <c r="J292" s="26"/>
      <c r="K292" s="116">
        <f t="shared" si="152"/>
        <v>9</v>
      </c>
      <c r="L292" s="110"/>
      <c r="M292" s="77"/>
      <c r="N292" s="116">
        <f t="shared" si="153"/>
        <v>0</v>
      </c>
      <c r="O292" s="110"/>
      <c r="P292" s="26"/>
      <c r="Q292" s="116">
        <f t="shared" si="154"/>
        <v>0</v>
      </c>
      <c r="R292" s="229"/>
      <c r="S292" s="229"/>
      <c r="T292" s="229"/>
      <c r="U292" s="208">
        <f>SUM(I292:S292)</f>
        <v>18</v>
      </c>
      <c r="V292" s="247">
        <f t="shared" si="138"/>
        <v>3.75</v>
      </c>
      <c r="W292" s="273">
        <f t="shared" si="139"/>
        <v>9</v>
      </c>
      <c r="X292" s="289">
        <f t="shared" si="140"/>
        <v>0</v>
      </c>
      <c r="Y292" s="273">
        <f t="shared" si="141"/>
        <v>0</v>
      </c>
      <c r="Z292" s="289">
        <f t="shared" si="142"/>
        <v>0</v>
      </c>
      <c r="AA292" s="273">
        <f t="shared" si="143"/>
        <v>0</v>
      </c>
      <c r="AB292" s="289">
        <f t="shared" si="144"/>
        <v>0</v>
      </c>
      <c r="AC292" s="273">
        <f t="shared" si="145"/>
        <v>0</v>
      </c>
      <c r="AD292" s="289">
        <f t="shared" si="146"/>
        <v>0</v>
      </c>
      <c r="AE292" s="273">
        <f t="shared" si="147"/>
        <v>0</v>
      </c>
      <c r="AF292" s="289">
        <f t="shared" si="148"/>
        <v>0</v>
      </c>
      <c r="AG292" s="273">
        <f t="shared" si="149"/>
        <v>0</v>
      </c>
      <c r="AH292" s="268">
        <f t="shared" si="150"/>
        <v>7.5</v>
      </c>
      <c r="AI292" s="252">
        <f t="shared" si="151"/>
        <v>18</v>
      </c>
    </row>
    <row r="293" spans="1:35" ht="12.75">
      <c r="A293" s="48">
        <v>15</v>
      </c>
      <c r="B293" s="25" t="s">
        <v>249</v>
      </c>
      <c r="C293" s="27">
        <v>193</v>
      </c>
      <c r="D293" s="65"/>
      <c r="E293" s="56"/>
      <c r="F293" s="77">
        <v>1</v>
      </c>
      <c r="G293" s="26"/>
      <c r="H293" s="26"/>
      <c r="I293" s="110"/>
      <c r="J293" s="26"/>
      <c r="K293" s="116">
        <f t="shared" si="152"/>
        <v>0</v>
      </c>
      <c r="L293" s="110"/>
      <c r="M293" s="77"/>
      <c r="N293" s="116">
        <f t="shared" si="153"/>
        <v>0</v>
      </c>
      <c r="O293" s="110"/>
      <c r="P293" s="26"/>
      <c r="Q293" s="116">
        <f t="shared" si="154"/>
        <v>0</v>
      </c>
      <c r="R293" s="229"/>
      <c r="S293" s="229"/>
      <c r="T293" s="229"/>
      <c r="U293" s="208">
        <f t="shared" si="137"/>
        <v>0</v>
      </c>
      <c r="V293" s="247">
        <f t="shared" si="138"/>
        <v>0</v>
      </c>
      <c r="W293" s="273">
        <f t="shared" si="139"/>
        <v>0</v>
      </c>
      <c r="X293" s="289">
        <f t="shared" si="140"/>
        <v>0</v>
      </c>
      <c r="Y293" s="273">
        <f t="shared" si="141"/>
        <v>0</v>
      </c>
      <c r="Z293" s="289">
        <f t="shared" si="142"/>
        <v>0</v>
      </c>
      <c r="AA293" s="273">
        <f t="shared" si="143"/>
        <v>0</v>
      </c>
      <c r="AB293" s="289">
        <f t="shared" si="144"/>
        <v>0</v>
      </c>
      <c r="AC293" s="273">
        <f t="shared" si="145"/>
        <v>0</v>
      </c>
      <c r="AD293" s="289">
        <f t="shared" si="146"/>
        <v>0</v>
      </c>
      <c r="AE293" s="273">
        <f t="shared" si="147"/>
        <v>0</v>
      </c>
      <c r="AF293" s="289">
        <f t="shared" si="148"/>
        <v>0</v>
      </c>
      <c r="AG293" s="273">
        <f t="shared" si="149"/>
        <v>0</v>
      </c>
      <c r="AH293" s="268">
        <f t="shared" si="150"/>
        <v>0</v>
      </c>
      <c r="AI293" s="252">
        <f t="shared" si="151"/>
        <v>0</v>
      </c>
    </row>
    <row r="294" spans="1:35" ht="12.75">
      <c r="A294" s="48">
        <v>15</v>
      </c>
      <c r="B294" s="25" t="s">
        <v>245</v>
      </c>
      <c r="C294" s="27">
        <v>145</v>
      </c>
      <c r="D294" s="65"/>
      <c r="E294" s="56"/>
      <c r="F294" s="77"/>
      <c r="G294" s="26"/>
      <c r="H294" s="26"/>
      <c r="I294" s="110"/>
      <c r="J294" s="26"/>
      <c r="K294" s="116">
        <f t="shared" si="152"/>
        <v>0</v>
      </c>
      <c r="L294" s="110"/>
      <c r="M294" s="77"/>
      <c r="N294" s="116">
        <f t="shared" si="153"/>
        <v>0</v>
      </c>
      <c r="O294" s="110"/>
      <c r="P294" s="26"/>
      <c r="Q294" s="116">
        <f t="shared" si="154"/>
        <v>0</v>
      </c>
      <c r="R294" s="229"/>
      <c r="S294" s="229"/>
      <c r="T294" s="229"/>
      <c r="U294" s="208">
        <f t="shared" si="137"/>
        <v>0</v>
      </c>
      <c r="V294" s="249">
        <f t="shared" si="138"/>
        <v>0</v>
      </c>
      <c r="W294" s="279" t="e">
        <f t="shared" si="139"/>
        <v>#DIV/0!</v>
      </c>
      <c r="X294" s="290">
        <f t="shared" si="140"/>
        <v>0</v>
      </c>
      <c r="Y294" s="279" t="e">
        <f t="shared" si="141"/>
        <v>#DIV/0!</v>
      </c>
      <c r="Z294" s="290">
        <f t="shared" si="142"/>
        <v>0</v>
      </c>
      <c r="AA294" s="279" t="e">
        <f t="shared" si="143"/>
        <v>#DIV/0!</v>
      </c>
      <c r="AB294" s="290">
        <f t="shared" si="144"/>
        <v>0</v>
      </c>
      <c r="AC294" s="279" t="e">
        <f t="shared" si="145"/>
        <v>#DIV/0!</v>
      </c>
      <c r="AD294" s="290">
        <f t="shared" si="146"/>
        <v>0</v>
      </c>
      <c r="AE294" s="279" t="e">
        <f t="shared" si="147"/>
        <v>#DIV/0!</v>
      </c>
      <c r="AF294" s="290">
        <f t="shared" si="148"/>
        <v>0</v>
      </c>
      <c r="AG294" s="279" t="e">
        <f t="shared" si="149"/>
        <v>#DIV/0!</v>
      </c>
      <c r="AH294" s="269">
        <f t="shared" si="150"/>
        <v>0</v>
      </c>
      <c r="AI294" s="255" t="e">
        <f t="shared" si="151"/>
        <v>#DIV/0!</v>
      </c>
    </row>
    <row r="295" spans="1:35" ht="13.5" thickBot="1">
      <c r="A295" s="17"/>
      <c r="B295" s="17"/>
      <c r="C295" s="10">
        <f aca="true" t="shared" si="155" ref="C295:U295">SUM(C259:C294)</f>
        <v>23397</v>
      </c>
      <c r="D295" s="68">
        <f t="shared" si="155"/>
        <v>7417.781161970546</v>
      </c>
      <c r="E295" s="68">
        <f t="shared" si="155"/>
        <v>4602.055555555556</v>
      </c>
      <c r="F295" s="6">
        <f t="shared" si="155"/>
        <v>632</v>
      </c>
      <c r="G295" s="6">
        <f t="shared" si="155"/>
        <v>244</v>
      </c>
      <c r="H295" s="6">
        <f t="shared" si="155"/>
        <v>127</v>
      </c>
      <c r="I295" s="163">
        <f t="shared" si="155"/>
        <v>132</v>
      </c>
      <c r="J295" s="6">
        <f t="shared" si="155"/>
        <v>8</v>
      </c>
      <c r="K295" s="125">
        <f t="shared" si="155"/>
        <v>140</v>
      </c>
      <c r="L295" s="173">
        <f t="shared" si="155"/>
        <v>1</v>
      </c>
      <c r="M295" s="6">
        <f t="shared" si="155"/>
        <v>0</v>
      </c>
      <c r="N295" s="125">
        <f t="shared" si="155"/>
        <v>1</v>
      </c>
      <c r="O295" s="173">
        <f t="shared" si="155"/>
        <v>0</v>
      </c>
      <c r="P295" s="174">
        <f t="shared" si="155"/>
        <v>0</v>
      </c>
      <c r="Q295" s="169">
        <f t="shared" si="155"/>
        <v>0</v>
      </c>
      <c r="R295" s="235">
        <f t="shared" si="155"/>
        <v>0</v>
      </c>
      <c r="S295" s="235">
        <f t="shared" si="155"/>
        <v>0</v>
      </c>
      <c r="T295" s="235">
        <f t="shared" si="155"/>
        <v>0</v>
      </c>
      <c r="U295" s="86">
        <f t="shared" si="155"/>
        <v>282</v>
      </c>
      <c r="V295" s="250">
        <f t="shared" si="138"/>
        <v>0.5983673120485532</v>
      </c>
      <c r="W295" s="280">
        <f t="shared" si="139"/>
        <v>0.22151898734177214</v>
      </c>
      <c r="X295" s="291">
        <f t="shared" si="140"/>
        <v>0.004274052228918237</v>
      </c>
      <c r="Y295" s="280">
        <f t="shared" si="141"/>
        <v>0.0015822784810126582</v>
      </c>
      <c r="Z295" s="291">
        <f t="shared" si="142"/>
        <v>0</v>
      </c>
      <c r="AA295" s="280">
        <f t="shared" si="143"/>
        <v>0</v>
      </c>
      <c r="AB295" s="291">
        <f t="shared" si="144"/>
        <v>0</v>
      </c>
      <c r="AC295" s="280">
        <f t="shared" si="145"/>
        <v>0</v>
      </c>
      <c r="AD295" s="291">
        <f t="shared" si="146"/>
        <v>0</v>
      </c>
      <c r="AE295" s="280">
        <f t="shared" si="147"/>
        <v>0</v>
      </c>
      <c r="AF295" s="291">
        <f t="shared" si="148"/>
        <v>0</v>
      </c>
      <c r="AG295" s="280">
        <f t="shared" si="149"/>
        <v>0</v>
      </c>
      <c r="AH295" s="270">
        <f t="shared" si="150"/>
        <v>1.205282728554943</v>
      </c>
      <c r="AI295" s="256">
        <f t="shared" si="151"/>
        <v>0.4462025316455696</v>
      </c>
    </row>
    <row r="296" spans="1:35" s="14" customFormat="1" ht="16.5" thickBot="1">
      <c r="A296" s="19"/>
      <c r="B296" s="19" t="s">
        <v>256</v>
      </c>
      <c r="C296" s="21">
        <f>C295+C258+C250+C225+C204+C187+C171+C156+C132+C111+C96+C78+C66+C48+C19</f>
        <v>598644.8463999999</v>
      </c>
      <c r="D296" s="69">
        <f aca="true" t="shared" si="156" ref="D296:U296">D295+D258+D250+D225+D204+D187+D171+D156+D132+D111+D96+D78+D66+D48+D19</f>
        <v>202437.2059672212</v>
      </c>
      <c r="E296" s="69">
        <f t="shared" si="156"/>
        <v>264818.0002070265</v>
      </c>
      <c r="F296" s="20">
        <f t="shared" si="156"/>
        <v>11236</v>
      </c>
      <c r="G296" s="20">
        <f t="shared" si="156"/>
        <v>2914</v>
      </c>
      <c r="H296" s="20">
        <f t="shared" si="156"/>
        <v>4329</v>
      </c>
      <c r="I296" s="167">
        <f t="shared" si="156"/>
        <v>1831</v>
      </c>
      <c r="J296" s="20">
        <f t="shared" si="156"/>
        <v>1510</v>
      </c>
      <c r="K296" s="126">
        <f t="shared" si="156"/>
        <v>3341</v>
      </c>
      <c r="L296" s="175">
        <f t="shared" si="156"/>
        <v>820</v>
      </c>
      <c r="M296" s="20">
        <f t="shared" si="156"/>
        <v>973</v>
      </c>
      <c r="N296" s="126">
        <f t="shared" si="156"/>
        <v>1793</v>
      </c>
      <c r="O296" s="175">
        <f t="shared" si="156"/>
        <v>343</v>
      </c>
      <c r="P296" s="176">
        <f t="shared" si="156"/>
        <v>129</v>
      </c>
      <c r="Q296" s="177">
        <f t="shared" si="156"/>
        <v>472</v>
      </c>
      <c r="R296" s="239">
        <f t="shared" si="156"/>
        <v>321</v>
      </c>
      <c r="S296" s="239">
        <f t="shared" si="156"/>
        <v>71</v>
      </c>
      <c r="T296" s="239">
        <f t="shared" si="156"/>
        <v>2</v>
      </c>
      <c r="U296" s="87">
        <f t="shared" si="156"/>
        <v>11604</v>
      </c>
      <c r="V296" s="251">
        <f t="shared" si="138"/>
        <v>0.5580938381231173</v>
      </c>
      <c r="W296" s="281">
        <f t="shared" si="139"/>
        <v>0.2973478106087576</v>
      </c>
      <c r="X296" s="292">
        <f t="shared" si="140"/>
        <v>0.2995098029795718</v>
      </c>
      <c r="Y296" s="293">
        <f t="shared" si="141"/>
        <v>0.15957636169455322</v>
      </c>
      <c r="Z296" s="292">
        <f t="shared" si="142"/>
        <v>0.07884474456573223</v>
      </c>
      <c r="AA296" s="293">
        <f t="shared" si="143"/>
        <v>0.042007831968672124</v>
      </c>
      <c r="AB296" s="292">
        <f t="shared" si="144"/>
        <v>0.05362110806271197</v>
      </c>
      <c r="AC296" s="293">
        <f t="shared" si="145"/>
        <v>0.0285688857244571</v>
      </c>
      <c r="AD296" s="292">
        <f t="shared" si="146"/>
        <v>0.01186012047493006</v>
      </c>
      <c r="AE296" s="293">
        <f t="shared" si="147"/>
        <v>0.0063189747241011035</v>
      </c>
      <c r="AF296" s="292">
        <f t="shared" si="148"/>
        <v>0.0003340879007022552</v>
      </c>
      <c r="AG296" s="293">
        <f t="shared" si="149"/>
        <v>0.000177999288002848</v>
      </c>
      <c r="AH296" s="271">
        <f t="shared" si="150"/>
        <v>1.9383779998744848</v>
      </c>
      <c r="AI296" s="257">
        <f t="shared" si="151"/>
        <v>1.0327518689925241</v>
      </c>
    </row>
    <row r="297" spans="3:21" ht="13.5" thickTop="1">
      <c r="C297" s="9"/>
      <c r="D297" s="13"/>
      <c r="E297" s="1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4"/>
    </row>
    <row r="298" spans="3:12" ht="12.75">
      <c r="C298" s="2"/>
      <c r="D298" s="2"/>
      <c r="E298" s="2"/>
      <c r="F298" s="2"/>
      <c r="G298" s="2"/>
      <c r="H298" s="2"/>
      <c r="I298" s="2"/>
      <c r="L298" s="9"/>
    </row>
    <row r="299" spans="3:12" ht="12.75">
      <c r="C299" s="2"/>
      <c r="D299" s="2"/>
      <c r="E299" s="2"/>
      <c r="F299" s="2"/>
      <c r="G299" s="2"/>
      <c r="H299" s="2"/>
      <c r="I299" s="2"/>
      <c r="L299" s="9"/>
    </row>
    <row r="300" spans="3:12" ht="12.75">
      <c r="C300" s="2"/>
      <c r="D300" s="2"/>
      <c r="E300" s="2"/>
      <c r="F300" s="2"/>
      <c r="G300" s="2"/>
      <c r="H300" s="2"/>
      <c r="I300" s="2"/>
      <c r="L300" s="9"/>
    </row>
    <row r="301" spans="3:12" ht="12.75">
      <c r="C301" s="2"/>
      <c r="D301" s="2"/>
      <c r="E301" s="2"/>
      <c r="F301" s="2"/>
      <c r="G301" s="2"/>
      <c r="H301" s="2"/>
      <c r="I301" s="2"/>
      <c r="L301" s="9"/>
    </row>
    <row r="302" spans="3:12" ht="12.75">
      <c r="C302" s="2"/>
      <c r="D302" s="2"/>
      <c r="E302" s="2"/>
      <c r="F302" s="2"/>
      <c r="G302" s="2"/>
      <c r="H302" s="2"/>
      <c r="I302" s="2"/>
      <c r="L302" s="9"/>
    </row>
    <row r="303" spans="3:12" ht="12.75">
      <c r="C303" s="2"/>
      <c r="D303" s="2"/>
      <c r="E303" s="2"/>
      <c r="F303" s="2"/>
      <c r="G303" s="2"/>
      <c r="H303" s="2"/>
      <c r="I303" s="2"/>
      <c r="L303" s="9"/>
    </row>
    <row r="304" spans="3:12" ht="12.75">
      <c r="C304" s="2"/>
      <c r="D304" s="2"/>
      <c r="E304" s="2"/>
      <c r="F304" s="2"/>
      <c r="G304" s="2"/>
      <c r="H304" s="2"/>
      <c r="I304" s="2"/>
      <c r="L304" s="9"/>
    </row>
    <row r="305" spans="3:12" ht="12.75">
      <c r="C305" s="2"/>
      <c r="D305" s="2"/>
      <c r="E305" s="2"/>
      <c r="F305" s="2"/>
      <c r="G305" s="2"/>
      <c r="H305" s="2"/>
      <c r="I305" s="2"/>
      <c r="L305" s="9"/>
    </row>
    <row r="306" spans="3:12" ht="12.75">
      <c r="C306" s="2"/>
      <c r="D306" s="2"/>
      <c r="E306" s="2"/>
      <c r="F306" s="2"/>
      <c r="G306" s="2"/>
      <c r="H306" s="2"/>
      <c r="I306" s="2"/>
      <c r="L306" s="9"/>
    </row>
    <row r="307" spans="3:12" ht="12.75">
      <c r="C307" s="2"/>
      <c r="D307" s="2"/>
      <c r="E307" s="2"/>
      <c r="F307" s="2"/>
      <c r="G307" s="2"/>
      <c r="H307" s="2"/>
      <c r="I307" s="2"/>
      <c r="L307" s="9"/>
    </row>
    <row r="308" spans="3:12" ht="12.75">
      <c r="C308" s="2"/>
      <c r="D308" s="2"/>
      <c r="E308" s="2"/>
      <c r="F308" s="2"/>
      <c r="G308" s="2"/>
      <c r="H308" s="2"/>
      <c r="I308" s="2"/>
      <c r="L308" s="9"/>
    </row>
    <row r="309" spans="3:12" ht="12.75">
      <c r="C309" s="2"/>
      <c r="D309" s="2"/>
      <c r="E309" s="2"/>
      <c r="F309" s="2"/>
      <c r="G309" s="2"/>
      <c r="H309" s="2"/>
      <c r="I309" s="2"/>
      <c r="L309" s="9"/>
    </row>
    <row r="310" spans="3:12" ht="12.75">
      <c r="C310" s="2"/>
      <c r="D310" s="2"/>
      <c r="E310" s="2"/>
      <c r="F310" s="2"/>
      <c r="G310" s="2"/>
      <c r="H310" s="2"/>
      <c r="I310" s="2"/>
      <c r="L310" s="9"/>
    </row>
    <row r="311" spans="3:12" ht="12.75">
      <c r="C311" s="2"/>
      <c r="D311" s="2"/>
      <c r="E311" s="2"/>
      <c r="F311" s="2"/>
      <c r="G311" s="2"/>
      <c r="H311" s="2"/>
      <c r="I311" s="2"/>
      <c r="L311" s="9"/>
    </row>
    <row r="312" spans="3:12" ht="12.75">
      <c r="C312" s="2"/>
      <c r="D312" s="2"/>
      <c r="E312" s="2"/>
      <c r="F312" s="2"/>
      <c r="G312" s="2"/>
      <c r="H312" s="2"/>
      <c r="I312" s="2"/>
      <c r="L312" s="9"/>
    </row>
    <row r="313" spans="3:12" ht="12.75">
      <c r="C313" s="2"/>
      <c r="D313" s="2"/>
      <c r="E313" s="2"/>
      <c r="F313" s="2"/>
      <c r="G313" s="2"/>
      <c r="H313" s="2"/>
      <c r="I313" s="2"/>
      <c r="L313" s="9"/>
    </row>
    <row r="314" spans="3:12" ht="12.75">
      <c r="C314" s="2"/>
      <c r="D314" s="2"/>
      <c r="E314" s="2"/>
      <c r="F314" s="2"/>
      <c r="G314" s="2"/>
      <c r="H314" s="2"/>
      <c r="I314" s="2"/>
      <c r="L314" s="9"/>
    </row>
    <row r="315" spans="3:12" ht="12.75">
      <c r="C315" s="2"/>
      <c r="D315" s="2"/>
      <c r="E315" s="2"/>
      <c r="F315" s="2"/>
      <c r="G315" s="2"/>
      <c r="H315" s="2"/>
      <c r="I315" s="2"/>
      <c r="L315" s="9"/>
    </row>
    <row r="316" spans="3:12" ht="12.75">
      <c r="C316" s="2"/>
      <c r="D316" s="2"/>
      <c r="E316" s="2"/>
      <c r="F316" s="2"/>
      <c r="G316" s="2"/>
      <c r="H316" s="2"/>
      <c r="I316" s="2"/>
      <c r="L316" s="9"/>
    </row>
    <row r="317" spans="3:12" ht="12.75">
      <c r="C317" s="2"/>
      <c r="D317" s="2"/>
      <c r="E317" s="2"/>
      <c r="F317" s="2"/>
      <c r="G317" s="2"/>
      <c r="H317" s="2"/>
      <c r="I317" s="2"/>
      <c r="L317" s="9"/>
    </row>
    <row r="318" spans="3:12" ht="12.75">
      <c r="C318" s="2"/>
      <c r="D318" s="2"/>
      <c r="E318" s="2"/>
      <c r="F318" s="2"/>
      <c r="G318" s="2"/>
      <c r="H318" s="2"/>
      <c r="I318" s="2"/>
      <c r="L318" s="9"/>
    </row>
    <row r="319" spans="3:12" ht="12.75">
      <c r="C319" s="2"/>
      <c r="D319" s="2"/>
      <c r="E319" s="2"/>
      <c r="F319" s="2"/>
      <c r="G319" s="2"/>
      <c r="H319" s="2"/>
      <c r="I319" s="2"/>
      <c r="L319" s="9"/>
    </row>
    <row r="320" spans="3:12" ht="12.75">
      <c r="C320" s="2"/>
      <c r="D320" s="2"/>
      <c r="E320" s="2"/>
      <c r="F320" s="2"/>
      <c r="G320" s="2"/>
      <c r="H320" s="2"/>
      <c r="I320" s="2"/>
      <c r="L320" s="9"/>
    </row>
    <row r="321" spans="3:12" ht="12.75">
      <c r="C321" s="2"/>
      <c r="D321" s="2"/>
      <c r="E321" s="2"/>
      <c r="F321" s="2"/>
      <c r="G321" s="2"/>
      <c r="H321" s="2"/>
      <c r="I321" s="2"/>
      <c r="L321" s="9"/>
    </row>
    <row r="322" spans="3:12" ht="12.75">
      <c r="C322" s="2"/>
      <c r="D322" s="2"/>
      <c r="E322" s="2"/>
      <c r="F322" s="2"/>
      <c r="G322" s="2"/>
      <c r="H322" s="2"/>
      <c r="I322" s="2"/>
      <c r="L322" s="9"/>
    </row>
    <row r="323" spans="3:12" ht="12.75">
      <c r="C323" s="2"/>
      <c r="D323" s="2"/>
      <c r="E323" s="2"/>
      <c r="F323" s="2"/>
      <c r="G323" s="2"/>
      <c r="H323" s="2"/>
      <c r="I323" s="2"/>
      <c r="L323" s="9"/>
    </row>
    <row r="324" spans="3:17" ht="12.75">
      <c r="C324" s="2"/>
      <c r="D324" s="2"/>
      <c r="E324" s="2"/>
      <c r="F324" s="2"/>
      <c r="G324" s="2"/>
      <c r="H324" s="2"/>
      <c r="I324" s="2"/>
      <c r="L324" s="9"/>
      <c r="O324" s="12"/>
      <c r="P324" s="12"/>
      <c r="Q324" s="12"/>
    </row>
    <row r="325" spans="3:12" ht="12.75">
      <c r="C325" s="2"/>
      <c r="D325" s="2"/>
      <c r="E325" s="2"/>
      <c r="F325" s="2"/>
      <c r="G325" s="2"/>
      <c r="H325" s="2"/>
      <c r="I325" s="2"/>
      <c r="L325" s="9"/>
    </row>
    <row r="326" spans="3:12" ht="12.75">
      <c r="C326" s="2"/>
      <c r="D326" s="2"/>
      <c r="E326" s="2"/>
      <c r="F326" s="2"/>
      <c r="G326" s="2"/>
      <c r="H326" s="2"/>
      <c r="I326" s="2"/>
      <c r="L326" s="9"/>
    </row>
    <row r="327" spans="3:12" ht="12.75">
      <c r="C327" s="2"/>
      <c r="D327" s="2"/>
      <c r="E327" s="2"/>
      <c r="F327" s="2"/>
      <c r="G327" s="2"/>
      <c r="H327" s="2"/>
      <c r="I327" s="2"/>
      <c r="L327" s="9"/>
    </row>
    <row r="328" spans="3:12" ht="12.75">
      <c r="C328" s="2"/>
      <c r="D328" s="2"/>
      <c r="E328" s="2"/>
      <c r="F328" s="2"/>
      <c r="G328" s="2"/>
      <c r="H328" s="2"/>
      <c r="I328" s="2"/>
      <c r="L328" s="9"/>
    </row>
    <row r="329" spans="3:12" ht="12.75">
      <c r="C329" s="2"/>
      <c r="D329" s="2"/>
      <c r="E329" s="2"/>
      <c r="F329" s="2"/>
      <c r="G329" s="2"/>
      <c r="H329" s="2"/>
      <c r="I329" s="2"/>
      <c r="L329" s="9"/>
    </row>
    <row r="330" spans="3:12" ht="12.75">
      <c r="C330" s="2"/>
      <c r="D330" s="2"/>
      <c r="E330" s="2"/>
      <c r="F330" s="2"/>
      <c r="G330" s="2"/>
      <c r="H330" s="2"/>
      <c r="I330" s="2"/>
      <c r="L330" s="9"/>
    </row>
    <row r="331" spans="3:12" ht="12.75">
      <c r="C331" s="2"/>
      <c r="D331" s="2"/>
      <c r="E331" s="2"/>
      <c r="F331" s="2"/>
      <c r="G331" s="2"/>
      <c r="H331" s="2"/>
      <c r="I331" s="2"/>
      <c r="L331" s="9"/>
    </row>
    <row r="332" spans="3:17" ht="12.75">
      <c r="C332" s="2"/>
      <c r="D332" s="2"/>
      <c r="E332" s="2"/>
      <c r="F332" s="2"/>
      <c r="G332" s="2"/>
      <c r="H332" s="2"/>
      <c r="I332" s="2"/>
      <c r="L332" s="9"/>
      <c r="O332" s="12"/>
      <c r="P332" s="12"/>
      <c r="Q332" s="12"/>
    </row>
    <row r="333" spans="3:12" ht="12.75">
      <c r="C333" s="2"/>
      <c r="D333" s="2"/>
      <c r="E333" s="2"/>
      <c r="F333" s="2"/>
      <c r="G333" s="2"/>
      <c r="H333" s="2"/>
      <c r="I333" s="2"/>
      <c r="L333" s="9"/>
    </row>
    <row r="334" spans="3:12" ht="12.75">
      <c r="C334" s="2"/>
      <c r="D334" s="2"/>
      <c r="E334" s="2"/>
      <c r="F334" s="2"/>
      <c r="G334" s="2"/>
      <c r="H334" s="2"/>
      <c r="I334" s="2"/>
      <c r="L334" s="9"/>
    </row>
    <row r="335" spans="3:12" ht="12.75">
      <c r="C335" s="2"/>
      <c r="D335" s="2"/>
      <c r="E335" s="2"/>
      <c r="F335" s="2"/>
      <c r="G335" s="2"/>
      <c r="H335" s="2"/>
      <c r="I335" s="2"/>
      <c r="L335" s="9"/>
    </row>
    <row r="336" spans="3:12" ht="12.75">
      <c r="C336" s="2"/>
      <c r="D336" s="2"/>
      <c r="E336" s="2"/>
      <c r="F336" s="2"/>
      <c r="G336" s="2"/>
      <c r="H336" s="2"/>
      <c r="I336" s="2"/>
      <c r="L336" s="9"/>
    </row>
    <row r="337" spans="3:12" ht="12.75">
      <c r="C337" s="2"/>
      <c r="D337" s="2"/>
      <c r="E337" s="2"/>
      <c r="F337" s="2"/>
      <c r="G337" s="2"/>
      <c r="H337" s="2"/>
      <c r="I337" s="2"/>
      <c r="L337" s="9"/>
    </row>
    <row r="338" spans="3:12" ht="12.75">
      <c r="C338" s="2"/>
      <c r="D338" s="2"/>
      <c r="E338" s="2"/>
      <c r="F338" s="2"/>
      <c r="G338" s="2"/>
      <c r="H338" s="2"/>
      <c r="I338" s="2"/>
      <c r="L338" s="9"/>
    </row>
    <row r="339" spans="3:12" ht="12.75">
      <c r="C339" s="2"/>
      <c r="D339" s="2"/>
      <c r="E339" s="2"/>
      <c r="F339" s="2"/>
      <c r="G339" s="2"/>
      <c r="H339" s="2"/>
      <c r="I339" s="2"/>
      <c r="L339" s="9"/>
    </row>
    <row r="340" spans="3:12" ht="12.75">
      <c r="C340" s="2"/>
      <c r="D340" s="2"/>
      <c r="E340" s="2"/>
      <c r="F340" s="2"/>
      <c r="G340" s="2"/>
      <c r="H340" s="2"/>
      <c r="I340" s="2"/>
      <c r="L340" s="9"/>
    </row>
    <row r="341" spans="3:12" ht="12.75">
      <c r="C341" s="2"/>
      <c r="D341" s="2"/>
      <c r="E341" s="2"/>
      <c r="F341" s="2"/>
      <c r="G341" s="2"/>
      <c r="H341" s="2"/>
      <c r="I341" s="2"/>
      <c r="L341" s="9"/>
    </row>
    <row r="342" spans="3:12" ht="12.75">
      <c r="C342" s="2"/>
      <c r="D342" s="2"/>
      <c r="E342" s="2"/>
      <c r="F342" s="2"/>
      <c r="G342" s="2"/>
      <c r="H342" s="2"/>
      <c r="I342" s="2"/>
      <c r="L342" s="9"/>
    </row>
    <row r="343" spans="3:12" ht="12.75">
      <c r="C343" s="2"/>
      <c r="D343" s="2"/>
      <c r="E343" s="2"/>
      <c r="F343" s="2"/>
      <c r="G343" s="2"/>
      <c r="H343" s="2"/>
      <c r="I343" s="2"/>
      <c r="L343" s="9"/>
    </row>
    <row r="344" spans="3:12" ht="12.75">
      <c r="C344" s="2"/>
      <c r="D344" s="2"/>
      <c r="E344" s="2"/>
      <c r="F344" s="2"/>
      <c r="G344" s="2"/>
      <c r="H344" s="2"/>
      <c r="I344" s="2"/>
      <c r="L344" s="9"/>
    </row>
    <row r="345" spans="3:12" ht="12.75">
      <c r="C345" s="2"/>
      <c r="D345" s="2"/>
      <c r="E345" s="2"/>
      <c r="F345" s="2"/>
      <c r="G345" s="2"/>
      <c r="H345" s="2"/>
      <c r="I345" s="2"/>
      <c r="L345" s="9"/>
    </row>
    <row r="346" spans="3:12" ht="12.75">
      <c r="C346" s="2"/>
      <c r="D346" s="2"/>
      <c r="E346" s="2"/>
      <c r="F346" s="2"/>
      <c r="G346" s="2"/>
      <c r="H346" s="2"/>
      <c r="I346" s="2"/>
      <c r="L346" s="9"/>
    </row>
    <row r="347" spans="3:12" ht="12.75">
      <c r="C347" s="2"/>
      <c r="D347" s="2"/>
      <c r="E347" s="2"/>
      <c r="F347" s="2"/>
      <c r="G347" s="2"/>
      <c r="H347" s="2"/>
      <c r="I347" s="2"/>
      <c r="L347" s="9"/>
    </row>
    <row r="348" spans="3:12" ht="12.75">
      <c r="C348" s="2"/>
      <c r="D348" s="2"/>
      <c r="E348" s="2"/>
      <c r="F348" s="2"/>
      <c r="G348" s="2"/>
      <c r="H348" s="2"/>
      <c r="I348" s="2"/>
      <c r="L348" s="9"/>
    </row>
    <row r="349" spans="3:12" ht="12.75">
      <c r="C349" s="2"/>
      <c r="D349" s="2"/>
      <c r="E349" s="2"/>
      <c r="F349" s="2"/>
      <c r="G349" s="2"/>
      <c r="H349" s="2"/>
      <c r="I349" s="2"/>
      <c r="L349" s="9"/>
    </row>
    <row r="350" spans="3:12" ht="12.75">
      <c r="C350" s="2"/>
      <c r="D350" s="2"/>
      <c r="E350" s="2"/>
      <c r="F350" s="2"/>
      <c r="G350" s="2"/>
      <c r="H350" s="2"/>
      <c r="I350" s="2"/>
      <c r="L350" s="9"/>
    </row>
    <row r="351" spans="3:12" ht="12.75">
      <c r="C351" s="2"/>
      <c r="D351" s="2"/>
      <c r="E351" s="2"/>
      <c r="F351" s="2"/>
      <c r="G351" s="2"/>
      <c r="H351" s="2"/>
      <c r="I351" s="2"/>
      <c r="L351" s="9"/>
    </row>
    <row r="352" spans="3:12" ht="12.75">
      <c r="C352" s="2"/>
      <c r="D352" s="2"/>
      <c r="E352" s="2"/>
      <c r="F352" s="2"/>
      <c r="G352" s="2"/>
      <c r="H352" s="2"/>
      <c r="I352" s="2"/>
      <c r="L352" s="9"/>
    </row>
    <row r="353" spans="3:12" ht="12.75">
      <c r="C353" s="2"/>
      <c r="D353" s="2"/>
      <c r="E353" s="2"/>
      <c r="F353" s="2"/>
      <c r="G353" s="2"/>
      <c r="H353" s="2"/>
      <c r="I353" s="2"/>
      <c r="L353" s="9"/>
    </row>
    <row r="354" spans="3:12" ht="12.75">
      <c r="C354" s="2"/>
      <c r="D354" s="2"/>
      <c r="E354" s="2"/>
      <c r="F354" s="2"/>
      <c r="G354" s="2"/>
      <c r="H354" s="2"/>
      <c r="I354" s="2"/>
      <c r="L354" s="9"/>
    </row>
    <row r="355" spans="3:12" ht="12.75">
      <c r="C355" s="2"/>
      <c r="D355" s="2"/>
      <c r="E355" s="2"/>
      <c r="F355" s="2"/>
      <c r="G355" s="2"/>
      <c r="H355" s="2"/>
      <c r="I355" s="2"/>
      <c r="L355" s="9"/>
    </row>
    <row r="356" spans="3:12" ht="12.75">
      <c r="C356" s="2"/>
      <c r="D356" s="2"/>
      <c r="E356" s="2"/>
      <c r="F356" s="2"/>
      <c r="G356" s="2"/>
      <c r="H356" s="2"/>
      <c r="I356" s="2"/>
      <c r="L356" s="9"/>
    </row>
    <row r="357" spans="3:12" ht="12.75">
      <c r="C357" s="2"/>
      <c r="D357" s="2"/>
      <c r="E357" s="2"/>
      <c r="F357" s="2"/>
      <c r="G357" s="2"/>
      <c r="H357" s="2"/>
      <c r="I357" s="2"/>
      <c r="L357" s="9"/>
    </row>
    <row r="358" spans="3:12" ht="12.75">
      <c r="C358" s="2"/>
      <c r="D358" s="2"/>
      <c r="E358" s="2"/>
      <c r="F358" s="2"/>
      <c r="G358" s="2"/>
      <c r="H358" s="2"/>
      <c r="I358" s="2"/>
      <c r="L358" s="9"/>
    </row>
    <row r="359" spans="3:12" ht="12.75">
      <c r="C359" s="2"/>
      <c r="D359" s="2"/>
      <c r="E359" s="2"/>
      <c r="F359" s="2"/>
      <c r="G359" s="2"/>
      <c r="H359" s="2"/>
      <c r="I359" s="2"/>
      <c r="L359" s="9"/>
    </row>
    <row r="360" spans="3:12" ht="12.75">
      <c r="C360" s="2"/>
      <c r="D360" s="2"/>
      <c r="E360" s="2"/>
      <c r="F360" s="2"/>
      <c r="G360" s="2"/>
      <c r="H360" s="2"/>
      <c r="I360" s="2"/>
      <c r="L360" s="9"/>
    </row>
    <row r="361" spans="3:12" ht="12.75">
      <c r="C361" s="2"/>
      <c r="D361" s="2"/>
      <c r="E361" s="2"/>
      <c r="F361" s="2"/>
      <c r="G361" s="2"/>
      <c r="H361" s="2"/>
      <c r="I361" s="2"/>
      <c r="L361" s="9"/>
    </row>
    <row r="362" spans="3:12" ht="12.75">
      <c r="C362" s="2"/>
      <c r="D362" s="2"/>
      <c r="E362" s="2"/>
      <c r="F362" s="2"/>
      <c r="G362" s="2"/>
      <c r="H362" s="2"/>
      <c r="I362" s="2"/>
      <c r="L362" s="9"/>
    </row>
    <row r="363" spans="3:12" ht="12.75">
      <c r="C363" s="2"/>
      <c r="D363" s="2"/>
      <c r="E363" s="2"/>
      <c r="F363" s="2"/>
      <c r="G363" s="2"/>
      <c r="H363" s="2"/>
      <c r="I363" s="2"/>
      <c r="L363" s="9"/>
    </row>
    <row r="364" spans="3:12" ht="12.75">
      <c r="C364" s="2"/>
      <c r="D364" s="2"/>
      <c r="E364" s="2"/>
      <c r="F364" s="2"/>
      <c r="G364" s="2"/>
      <c r="H364" s="2"/>
      <c r="I364" s="2"/>
      <c r="L364" s="9"/>
    </row>
    <row r="365" spans="3:12" ht="12.75">
      <c r="C365" s="2"/>
      <c r="D365" s="2"/>
      <c r="E365" s="2"/>
      <c r="F365" s="2"/>
      <c r="G365" s="2"/>
      <c r="H365" s="2"/>
      <c r="I365" s="2"/>
      <c r="L365" s="9"/>
    </row>
    <row r="366" spans="3:12" ht="12.75">
      <c r="C366" s="2"/>
      <c r="D366" s="2"/>
      <c r="E366" s="2"/>
      <c r="F366" s="2"/>
      <c r="G366" s="2"/>
      <c r="H366" s="2"/>
      <c r="I366" s="2"/>
      <c r="L366" s="9"/>
    </row>
    <row r="367" spans="3:12" ht="12.75">
      <c r="C367" s="2"/>
      <c r="D367" s="2"/>
      <c r="E367" s="2"/>
      <c r="F367" s="2"/>
      <c r="G367" s="2"/>
      <c r="H367" s="2"/>
      <c r="I367" s="2"/>
      <c r="L367" s="9"/>
    </row>
    <row r="368" spans="3:12" ht="12.75">
      <c r="C368" s="2"/>
      <c r="D368" s="2"/>
      <c r="E368" s="2"/>
      <c r="F368" s="2"/>
      <c r="G368" s="2"/>
      <c r="H368" s="2"/>
      <c r="I368" s="2"/>
      <c r="L368" s="9"/>
    </row>
    <row r="369" spans="3:12" ht="12.75">
      <c r="C369" s="2"/>
      <c r="D369" s="2"/>
      <c r="E369" s="2"/>
      <c r="F369" s="2"/>
      <c r="G369" s="2"/>
      <c r="H369" s="2"/>
      <c r="I369" s="2"/>
      <c r="L369" s="9"/>
    </row>
    <row r="370" spans="3:12" ht="12.75">
      <c r="C370" s="2"/>
      <c r="D370" s="2"/>
      <c r="E370" s="2"/>
      <c r="F370" s="2"/>
      <c r="G370" s="2"/>
      <c r="H370" s="2"/>
      <c r="I370" s="2"/>
      <c r="L370" s="9"/>
    </row>
    <row r="371" spans="3:17" ht="15.75">
      <c r="C371" s="2"/>
      <c r="D371" s="2"/>
      <c r="E371" s="2"/>
      <c r="F371" s="2"/>
      <c r="G371" s="2"/>
      <c r="H371" s="2"/>
      <c r="I371" s="2"/>
      <c r="L371" s="9"/>
      <c r="O371" s="14"/>
      <c r="P371" s="14"/>
      <c r="Q371" s="14"/>
    </row>
    <row r="372" spans="3:12" ht="12.75">
      <c r="C372" s="2"/>
      <c r="D372" s="2"/>
      <c r="E372" s="2"/>
      <c r="F372" s="2"/>
      <c r="G372" s="2"/>
      <c r="H372" s="2"/>
      <c r="I372" s="2"/>
      <c r="L372" s="9"/>
    </row>
    <row r="373" spans="3:12" ht="12.75">
      <c r="C373" s="2"/>
      <c r="D373" s="2"/>
      <c r="E373" s="2"/>
      <c r="F373" s="2"/>
      <c r="G373" s="2"/>
      <c r="H373" s="2"/>
      <c r="I373" s="2"/>
      <c r="L373" s="9"/>
    </row>
    <row r="374" spans="3:12" ht="12.75">
      <c r="C374" s="2"/>
      <c r="D374" s="2"/>
      <c r="E374" s="2"/>
      <c r="F374" s="2"/>
      <c r="G374" s="2"/>
      <c r="H374" s="2"/>
      <c r="I374" s="2"/>
      <c r="L374" s="9"/>
    </row>
    <row r="375" spans="3:12" ht="12.75">
      <c r="C375" s="2"/>
      <c r="D375" s="2"/>
      <c r="E375" s="2"/>
      <c r="F375" s="2"/>
      <c r="G375" s="2"/>
      <c r="H375" s="2"/>
      <c r="I375" s="2"/>
      <c r="L375" s="9"/>
    </row>
    <row r="376" spans="3:12" ht="12.75">
      <c r="C376" s="2"/>
      <c r="D376" s="2"/>
      <c r="E376" s="2"/>
      <c r="F376" s="2"/>
      <c r="G376" s="2"/>
      <c r="H376" s="2"/>
      <c r="I376" s="2"/>
      <c r="L376" s="9"/>
    </row>
    <row r="377" spans="3:12" ht="12.75">
      <c r="C377" s="2"/>
      <c r="D377" s="2"/>
      <c r="E377" s="2"/>
      <c r="F377" s="2"/>
      <c r="G377" s="2"/>
      <c r="H377" s="2"/>
      <c r="I377" s="2"/>
      <c r="L377" s="9"/>
    </row>
    <row r="378" spans="3:12" ht="12.75">
      <c r="C378" s="2"/>
      <c r="D378" s="2"/>
      <c r="E378" s="2"/>
      <c r="F378" s="2"/>
      <c r="G378" s="2"/>
      <c r="H378" s="2"/>
      <c r="I378" s="2"/>
      <c r="L378" s="9"/>
    </row>
    <row r="379" spans="3:12" ht="12.75">
      <c r="C379" s="2"/>
      <c r="D379" s="2"/>
      <c r="E379" s="2"/>
      <c r="F379" s="2"/>
      <c r="G379" s="2"/>
      <c r="H379" s="2"/>
      <c r="I379" s="2"/>
      <c r="L379" s="9"/>
    </row>
    <row r="380" spans="3:12" ht="12.75">
      <c r="C380" s="2"/>
      <c r="D380" s="2"/>
      <c r="E380" s="2"/>
      <c r="F380" s="2"/>
      <c r="G380" s="2"/>
      <c r="H380" s="2"/>
      <c r="I380" s="2"/>
      <c r="L380" s="9"/>
    </row>
    <row r="381" spans="3:12" ht="12.75">
      <c r="C381" s="2"/>
      <c r="D381" s="2"/>
      <c r="E381" s="2"/>
      <c r="F381" s="2"/>
      <c r="G381" s="2"/>
      <c r="H381" s="2"/>
      <c r="I381" s="2"/>
      <c r="L381" s="9"/>
    </row>
    <row r="382" spans="3:12" ht="12.75">
      <c r="C382" s="2"/>
      <c r="D382" s="2"/>
      <c r="E382" s="2"/>
      <c r="F382" s="2"/>
      <c r="G382" s="2"/>
      <c r="H382" s="2"/>
      <c r="I382" s="2"/>
      <c r="L382" s="9"/>
    </row>
    <row r="383" spans="3:12" ht="12.75">
      <c r="C383" s="2"/>
      <c r="D383" s="2"/>
      <c r="E383" s="2"/>
      <c r="F383" s="2"/>
      <c r="G383" s="2"/>
      <c r="H383" s="2"/>
      <c r="I383" s="2"/>
      <c r="L383" s="9"/>
    </row>
    <row r="384" spans="3:12" ht="12.75">
      <c r="C384" s="2"/>
      <c r="D384" s="2"/>
      <c r="E384" s="2"/>
      <c r="F384" s="2"/>
      <c r="G384" s="2"/>
      <c r="H384" s="2"/>
      <c r="I384" s="2"/>
      <c r="L384" s="9"/>
    </row>
    <row r="385" spans="3:12" ht="12.75">
      <c r="C385" s="2"/>
      <c r="D385" s="2"/>
      <c r="E385" s="2"/>
      <c r="F385" s="2"/>
      <c r="G385" s="2"/>
      <c r="H385" s="2"/>
      <c r="I385" s="2"/>
      <c r="L385" s="9"/>
    </row>
    <row r="386" spans="3:12" ht="12.75">
      <c r="C386" s="2"/>
      <c r="D386" s="2"/>
      <c r="E386" s="2"/>
      <c r="F386" s="2"/>
      <c r="G386" s="2"/>
      <c r="H386" s="2"/>
      <c r="I386" s="2"/>
      <c r="L386" s="9"/>
    </row>
    <row r="387" spans="3:12" ht="12.75">
      <c r="C387" s="2"/>
      <c r="D387" s="2"/>
      <c r="E387" s="2"/>
      <c r="F387" s="2"/>
      <c r="G387" s="2"/>
      <c r="H387" s="2"/>
      <c r="I387" s="2"/>
      <c r="L387" s="9"/>
    </row>
    <row r="388" spans="3:12" ht="12.75">
      <c r="C388" s="2"/>
      <c r="D388" s="2"/>
      <c r="E388" s="2"/>
      <c r="F388" s="2"/>
      <c r="G388" s="2"/>
      <c r="H388" s="2"/>
      <c r="I388" s="2"/>
      <c r="L388" s="9"/>
    </row>
    <row r="389" spans="3:12" ht="12.75">
      <c r="C389" s="2"/>
      <c r="D389" s="2"/>
      <c r="E389" s="2"/>
      <c r="F389" s="2"/>
      <c r="G389" s="2"/>
      <c r="H389" s="2"/>
      <c r="I389" s="2"/>
      <c r="L389" s="9"/>
    </row>
    <row r="390" spans="3:12" ht="12.75">
      <c r="C390" s="2"/>
      <c r="D390" s="2"/>
      <c r="E390" s="2"/>
      <c r="F390" s="2"/>
      <c r="G390" s="2"/>
      <c r="H390" s="2"/>
      <c r="I390" s="2"/>
      <c r="L390" s="9"/>
    </row>
    <row r="391" spans="3:12" ht="12.75">
      <c r="C391" s="2"/>
      <c r="D391" s="2"/>
      <c r="E391" s="2"/>
      <c r="F391" s="2"/>
      <c r="G391" s="2"/>
      <c r="H391" s="2"/>
      <c r="I391" s="2"/>
      <c r="L391" s="9"/>
    </row>
    <row r="392" spans="3:12" ht="12.75">
      <c r="C392" s="2"/>
      <c r="D392" s="2"/>
      <c r="E392" s="2"/>
      <c r="F392" s="2"/>
      <c r="G392" s="2"/>
      <c r="H392" s="2"/>
      <c r="I392" s="2"/>
      <c r="L392" s="9"/>
    </row>
    <row r="393" spans="3:12" ht="12.75">
      <c r="C393" s="2"/>
      <c r="D393" s="2"/>
      <c r="E393" s="2"/>
      <c r="F393" s="2"/>
      <c r="G393" s="2"/>
      <c r="H393" s="2"/>
      <c r="I393" s="2"/>
      <c r="L393" s="9"/>
    </row>
    <row r="394" spans="3:12" ht="12.75">
      <c r="C394" s="2"/>
      <c r="D394" s="2"/>
      <c r="E394" s="2"/>
      <c r="F394" s="2"/>
      <c r="G394" s="2"/>
      <c r="H394" s="2"/>
      <c r="I394" s="2"/>
      <c r="L394" s="9"/>
    </row>
    <row r="395" spans="3:12" ht="12.75">
      <c r="C395" s="2"/>
      <c r="D395" s="2"/>
      <c r="E395" s="2"/>
      <c r="F395" s="2"/>
      <c r="G395" s="2"/>
      <c r="H395" s="2"/>
      <c r="I395" s="2"/>
      <c r="L395" s="9"/>
    </row>
    <row r="396" spans="3:12" ht="12.75">
      <c r="C396" s="2"/>
      <c r="D396" s="2"/>
      <c r="E396" s="2"/>
      <c r="F396" s="2"/>
      <c r="G396" s="2"/>
      <c r="H396" s="2"/>
      <c r="I396" s="2"/>
      <c r="L396" s="9"/>
    </row>
    <row r="397" spans="3:12" ht="12.75">
      <c r="C397" s="2"/>
      <c r="D397" s="2"/>
      <c r="E397" s="2"/>
      <c r="F397" s="2"/>
      <c r="G397" s="2"/>
      <c r="H397" s="2"/>
      <c r="I397" s="2"/>
      <c r="L397" s="9"/>
    </row>
    <row r="398" spans="3:12" ht="12.75">
      <c r="C398" s="2"/>
      <c r="D398" s="2"/>
      <c r="E398" s="2"/>
      <c r="F398" s="2"/>
      <c r="G398" s="2"/>
      <c r="H398" s="2"/>
      <c r="I398" s="2"/>
      <c r="L398" s="9"/>
    </row>
    <row r="399" spans="3:12" ht="12.75">
      <c r="C399" s="2"/>
      <c r="D399" s="2"/>
      <c r="E399" s="2"/>
      <c r="F399" s="2"/>
      <c r="G399" s="2"/>
      <c r="H399" s="2"/>
      <c r="I399" s="2"/>
      <c r="L399" s="9"/>
    </row>
    <row r="400" spans="3:12" ht="12.75">
      <c r="C400" s="2"/>
      <c r="D400" s="2"/>
      <c r="E400" s="2"/>
      <c r="F400" s="2"/>
      <c r="G400" s="2"/>
      <c r="H400" s="2"/>
      <c r="I400" s="2"/>
      <c r="L400" s="9"/>
    </row>
    <row r="401" spans="3:12" ht="12.75">
      <c r="C401" s="2"/>
      <c r="D401" s="2"/>
      <c r="E401" s="2"/>
      <c r="F401" s="2"/>
      <c r="G401" s="2"/>
      <c r="H401" s="2"/>
      <c r="I401" s="2"/>
      <c r="L401" s="9"/>
    </row>
    <row r="402" spans="3:12" ht="12.75">
      <c r="C402" s="2"/>
      <c r="D402" s="2"/>
      <c r="E402" s="2"/>
      <c r="F402" s="2"/>
      <c r="G402" s="2"/>
      <c r="H402" s="2"/>
      <c r="I402" s="2"/>
      <c r="L402" s="9"/>
    </row>
    <row r="403" spans="3:12" ht="12.75">
      <c r="C403" s="2"/>
      <c r="D403" s="2"/>
      <c r="E403" s="2"/>
      <c r="F403" s="2"/>
      <c r="G403" s="2"/>
      <c r="H403" s="2"/>
      <c r="I403" s="2"/>
      <c r="L403" s="9"/>
    </row>
    <row r="404" spans="3:12" ht="12.75">
      <c r="C404" s="2"/>
      <c r="D404" s="2"/>
      <c r="E404" s="2"/>
      <c r="F404" s="2"/>
      <c r="G404" s="2"/>
      <c r="H404" s="2"/>
      <c r="I404" s="2"/>
      <c r="L404" s="9"/>
    </row>
    <row r="405" spans="3:12" ht="12.75">
      <c r="C405" s="2"/>
      <c r="D405" s="2"/>
      <c r="E405" s="2"/>
      <c r="F405" s="2"/>
      <c r="G405" s="2"/>
      <c r="H405" s="2"/>
      <c r="I405" s="2"/>
      <c r="L405" s="9"/>
    </row>
    <row r="406" spans="3:12" ht="12.75">
      <c r="C406" s="2"/>
      <c r="D406" s="2"/>
      <c r="E406" s="2"/>
      <c r="F406" s="2"/>
      <c r="G406" s="2"/>
      <c r="H406" s="2"/>
      <c r="I406" s="2"/>
      <c r="L406" s="9"/>
    </row>
    <row r="407" spans="3:12" ht="12.75">
      <c r="C407" s="2"/>
      <c r="D407" s="2"/>
      <c r="E407" s="2"/>
      <c r="F407" s="2"/>
      <c r="G407" s="2"/>
      <c r="H407" s="2"/>
      <c r="I407" s="2"/>
      <c r="L407" s="9"/>
    </row>
    <row r="408" spans="3:12" ht="12.75">
      <c r="C408" s="2"/>
      <c r="D408" s="2"/>
      <c r="E408" s="2"/>
      <c r="F408" s="2"/>
      <c r="G408" s="2"/>
      <c r="H408" s="2"/>
      <c r="I408" s="2"/>
      <c r="L408" s="9"/>
    </row>
    <row r="409" spans="3:12" ht="12.75">
      <c r="C409" s="2"/>
      <c r="D409" s="2"/>
      <c r="E409" s="2"/>
      <c r="F409" s="2"/>
      <c r="G409" s="2"/>
      <c r="H409" s="2"/>
      <c r="I409" s="2"/>
      <c r="L409" s="9"/>
    </row>
    <row r="410" spans="3:12" ht="12.75">
      <c r="C410" s="2"/>
      <c r="D410" s="2"/>
      <c r="E410" s="2"/>
      <c r="F410" s="2"/>
      <c r="G410" s="2"/>
      <c r="H410" s="2"/>
      <c r="I410" s="2"/>
      <c r="L410" s="9"/>
    </row>
    <row r="411" spans="3:12" ht="12.75">
      <c r="C411" s="2"/>
      <c r="D411" s="2"/>
      <c r="E411" s="2"/>
      <c r="F411" s="2"/>
      <c r="G411" s="2"/>
      <c r="H411" s="2"/>
      <c r="I411" s="2"/>
      <c r="L411" s="9"/>
    </row>
    <row r="412" spans="3:12" ht="12.75">
      <c r="C412" s="2"/>
      <c r="D412" s="2"/>
      <c r="E412" s="2"/>
      <c r="F412" s="2"/>
      <c r="G412" s="2"/>
      <c r="H412" s="2"/>
      <c r="I412" s="2"/>
      <c r="L412" s="9"/>
    </row>
    <row r="413" spans="3:12" ht="12.75">
      <c r="C413" s="2"/>
      <c r="D413" s="2"/>
      <c r="E413" s="2"/>
      <c r="F413" s="2"/>
      <c r="G413" s="2"/>
      <c r="H413" s="2"/>
      <c r="I413" s="2"/>
      <c r="L413" s="9"/>
    </row>
    <row r="414" spans="3:12" ht="12.75">
      <c r="C414" s="2"/>
      <c r="D414" s="2"/>
      <c r="E414" s="2"/>
      <c r="F414" s="2"/>
      <c r="G414" s="2"/>
      <c r="H414" s="2"/>
      <c r="I414" s="2"/>
      <c r="L414" s="9"/>
    </row>
    <row r="415" spans="3:12" ht="12.75">
      <c r="C415" s="2"/>
      <c r="D415" s="2"/>
      <c r="E415" s="2"/>
      <c r="F415" s="2"/>
      <c r="G415" s="2"/>
      <c r="H415" s="2"/>
      <c r="I415" s="2"/>
      <c r="L415" s="9"/>
    </row>
    <row r="416" spans="3:12" ht="12.75">
      <c r="C416" s="2"/>
      <c r="D416" s="2"/>
      <c r="E416" s="2"/>
      <c r="F416" s="2"/>
      <c r="G416" s="2"/>
      <c r="H416" s="2"/>
      <c r="I416" s="2"/>
      <c r="L416" s="9"/>
    </row>
    <row r="417" spans="3:12" ht="12.75">
      <c r="C417" s="2"/>
      <c r="D417" s="2"/>
      <c r="E417" s="2"/>
      <c r="F417" s="2"/>
      <c r="G417" s="2"/>
      <c r="H417" s="2"/>
      <c r="I417" s="2"/>
      <c r="L417" s="9"/>
    </row>
    <row r="418" spans="3:12" ht="12.75">
      <c r="C418" s="2"/>
      <c r="D418" s="2"/>
      <c r="E418" s="2"/>
      <c r="F418" s="2"/>
      <c r="G418" s="2"/>
      <c r="H418" s="2"/>
      <c r="I418" s="2"/>
      <c r="L418" s="9"/>
    </row>
    <row r="419" spans="3:12" ht="12.75">
      <c r="C419" s="2"/>
      <c r="D419" s="2"/>
      <c r="E419" s="2"/>
      <c r="F419" s="2"/>
      <c r="G419" s="2"/>
      <c r="H419" s="2"/>
      <c r="I419" s="2"/>
      <c r="L419" s="9"/>
    </row>
    <row r="420" spans="3:12" ht="12.75">
      <c r="C420" s="2"/>
      <c r="D420" s="2"/>
      <c r="E420" s="2"/>
      <c r="F420" s="2"/>
      <c r="G420" s="2"/>
      <c r="H420" s="2"/>
      <c r="I420" s="2"/>
      <c r="L420" s="9"/>
    </row>
    <row r="421" spans="3:12" ht="12.75">
      <c r="C421" s="2"/>
      <c r="D421" s="2"/>
      <c r="E421" s="2"/>
      <c r="F421" s="2"/>
      <c r="G421" s="2"/>
      <c r="H421" s="2"/>
      <c r="I421" s="2"/>
      <c r="L421" s="9"/>
    </row>
    <row r="422" spans="3:12" ht="12.75">
      <c r="C422" s="2"/>
      <c r="D422" s="2"/>
      <c r="E422" s="2"/>
      <c r="F422" s="2"/>
      <c r="G422" s="2"/>
      <c r="H422" s="2"/>
      <c r="I422" s="2"/>
      <c r="L422" s="9"/>
    </row>
    <row r="423" spans="3:12" ht="12.75">
      <c r="C423" s="2"/>
      <c r="D423" s="2"/>
      <c r="E423" s="2"/>
      <c r="F423" s="2"/>
      <c r="G423" s="2"/>
      <c r="H423" s="2"/>
      <c r="I423" s="2"/>
      <c r="L423" s="9"/>
    </row>
    <row r="424" spans="3:12" ht="12.75">
      <c r="C424" s="2"/>
      <c r="D424" s="2"/>
      <c r="E424" s="2"/>
      <c r="F424" s="2"/>
      <c r="G424" s="2"/>
      <c r="H424" s="2"/>
      <c r="I424" s="2"/>
      <c r="L424" s="9"/>
    </row>
    <row r="425" spans="3:12" ht="12.75">
      <c r="C425" s="2"/>
      <c r="D425" s="2"/>
      <c r="E425" s="2"/>
      <c r="F425" s="2"/>
      <c r="G425" s="2"/>
      <c r="H425" s="2"/>
      <c r="I425" s="2"/>
      <c r="L425" s="9"/>
    </row>
    <row r="426" spans="3:12" ht="12.75">
      <c r="C426" s="2"/>
      <c r="D426" s="2"/>
      <c r="E426" s="2"/>
      <c r="F426" s="2"/>
      <c r="G426" s="2"/>
      <c r="H426" s="2"/>
      <c r="I426" s="2"/>
      <c r="L426" s="9"/>
    </row>
    <row r="427" spans="3:12" ht="12.75">
      <c r="C427" s="2"/>
      <c r="D427" s="2"/>
      <c r="E427" s="2"/>
      <c r="F427" s="2"/>
      <c r="G427" s="2"/>
      <c r="H427" s="2"/>
      <c r="I427" s="2"/>
      <c r="L427" s="9"/>
    </row>
    <row r="428" spans="3:12" ht="12.75">
      <c r="C428" s="2"/>
      <c r="D428" s="2"/>
      <c r="E428" s="2"/>
      <c r="F428" s="2"/>
      <c r="G428" s="2"/>
      <c r="H428" s="2"/>
      <c r="I428" s="2"/>
      <c r="L428" s="9"/>
    </row>
    <row r="429" spans="3:12" ht="12.75">
      <c r="C429" s="2"/>
      <c r="D429" s="2"/>
      <c r="E429" s="2"/>
      <c r="F429" s="2"/>
      <c r="G429" s="2"/>
      <c r="H429" s="2"/>
      <c r="I429" s="2"/>
      <c r="L429" s="9"/>
    </row>
    <row r="430" spans="3:12" ht="12.75">
      <c r="C430" s="2"/>
      <c r="D430" s="2"/>
      <c r="E430" s="2"/>
      <c r="F430" s="2"/>
      <c r="G430" s="2"/>
      <c r="H430" s="2"/>
      <c r="I430" s="2"/>
      <c r="L430" s="9"/>
    </row>
    <row r="431" spans="3:12" ht="12.75">
      <c r="C431" s="2"/>
      <c r="D431" s="2"/>
      <c r="E431" s="2"/>
      <c r="F431" s="2"/>
      <c r="G431" s="2"/>
      <c r="H431" s="2"/>
      <c r="I431" s="2"/>
      <c r="L431" s="9"/>
    </row>
    <row r="432" spans="3:12" ht="12.75">
      <c r="C432" s="2"/>
      <c r="D432" s="2"/>
      <c r="E432" s="2"/>
      <c r="F432" s="2"/>
      <c r="G432" s="2"/>
      <c r="H432" s="2"/>
      <c r="I432" s="2"/>
      <c r="L432" s="9"/>
    </row>
    <row r="433" spans="3:12" ht="12.75">
      <c r="C433" s="2"/>
      <c r="D433" s="2"/>
      <c r="E433" s="2"/>
      <c r="F433" s="2"/>
      <c r="G433" s="2"/>
      <c r="H433" s="2"/>
      <c r="I433" s="2"/>
      <c r="L433" s="9"/>
    </row>
    <row r="434" spans="3:12" ht="12.75">
      <c r="C434" s="2"/>
      <c r="D434" s="2"/>
      <c r="E434" s="2"/>
      <c r="F434" s="2"/>
      <c r="G434" s="2"/>
      <c r="H434" s="2"/>
      <c r="I434" s="2"/>
      <c r="L434" s="9"/>
    </row>
    <row r="435" spans="3:12" ht="12.75">
      <c r="C435" s="2"/>
      <c r="D435" s="2"/>
      <c r="E435" s="2"/>
      <c r="F435" s="2"/>
      <c r="G435" s="2"/>
      <c r="H435" s="2"/>
      <c r="I435" s="2"/>
      <c r="L435" s="9"/>
    </row>
    <row r="436" spans="3:12" ht="12.75">
      <c r="C436" s="2"/>
      <c r="D436" s="2"/>
      <c r="E436" s="2"/>
      <c r="F436" s="2"/>
      <c r="G436" s="2"/>
      <c r="H436" s="2"/>
      <c r="I436" s="2"/>
      <c r="L436" s="9"/>
    </row>
    <row r="437" spans="3:12" ht="12.75">
      <c r="C437" s="2"/>
      <c r="D437" s="2"/>
      <c r="E437" s="2"/>
      <c r="F437" s="2"/>
      <c r="G437" s="2"/>
      <c r="H437" s="2"/>
      <c r="I437" s="2"/>
      <c r="L437" s="9"/>
    </row>
    <row r="438" spans="3:12" ht="12.75">
      <c r="C438" s="2"/>
      <c r="D438" s="2"/>
      <c r="E438" s="2"/>
      <c r="F438" s="2"/>
      <c r="G438" s="2"/>
      <c r="H438" s="2"/>
      <c r="I438" s="2"/>
      <c r="L438" s="9"/>
    </row>
    <row r="439" spans="3:12" ht="12.75">
      <c r="C439" s="2"/>
      <c r="D439" s="2"/>
      <c r="E439" s="2"/>
      <c r="F439" s="2"/>
      <c r="G439" s="2"/>
      <c r="H439" s="2"/>
      <c r="I439" s="2"/>
      <c r="L439" s="9"/>
    </row>
    <row r="440" spans="3:12" ht="12.75">
      <c r="C440" s="2"/>
      <c r="D440" s="2"/>
      <c r="E440" s="2"/>
      <c r="F440" s="2"/>
      <c r="G440" s="2"/>
      <c r="H440" s="2"/>
      <c r="I440" s="2"/>
      <c r="L440" s="9"/>
    </row>
    <row r="441" spans="3:12" ht="12.75">
      <c r="C441" s="2"/>
      <c r="D441" s="2"/>
      <c r="E441" s="2"/>
      <c r="F441" s="2"/>
      <c r="G441" s="2"/>
      <c r="H441" s="2"/>
      <c r="I441" s="2"/>
      <c r="L441" s="9"/>
    </row>
    <row r="442" spans="3:12" ht="12.75">
      <c r="C442" s="2"/>
      <c r="D442" s="2"/>
      <c r="E442" s="2"/>
      <c r="F442" s="2"/>
      <c r="G442" s="2"/>
      <c r="H442" s="2"/>
      <c r="I442" s="2"/>
      <c r="L442" s="9"/>
    </row>
    <row r="443" spans="3:12" ht="12.75">
      <c r="C443" s="2"/>
      <c r="D443" s="2"/>
      <c r="E443" s="2"/>
      <c r="F443" s="2"/>
      <c r="G443" s="2"/>
      <c r="H443" s="2"/>
      <c r="I443" s="2"/>
      <c r="L443" s="9"/>
    </row>
    <row r="444" spans="3:12" ht="12.75">
      <c r="C444" s="2"/>
      <c r="D444" s="2"/>
      <c r="E444" s="2"/>
      <c r="F444" s="2"/>
      <c r="G444" s="2"/>
      <c r="H444" s="2"/>
      <c r="I444" s="2"/>
      <c r="L444" s="9"/>
    </row>
    <row r="445" spans="3:12" ht="12.75">
      <c r="C445" s="2"/>
      <c r="D445" s="2"/>
      <c r="E445" s="2"/>
      <c r="F445" s="2"/>
      <c r="G445" s="2"/>
      <c r="H445" s="2"/>
      <c r="I445" s="2"/>
      <c r="L445" s="9"/>
    </row>
    <row r="446" spans="3:12" ht="12.75">
      <c r="C446" s="2"/>
      <c r="D446" s="2"/>
      <c r="E446" s="2"/>
      <c r="F446" s="2"/>
      <c r="G446" s="2"/>
      <c r="H446" s="2"/>
      <c r="I446" s="2"/>
      <c r="L446" s="9"/>
    </row>
    <row r="447" spans="3:12" ht="12.75">
      <c r="C447" s="2"/>
      <c r="D447" s="2"/>
      <c r="E447" s="2"/>
      <c r="F447" s="2"/>
      <c r="G447" s="2"/>
      <c r="H447" s="2"/>
      <c r="I447" s="2"/>
      <c r="L447" s="9"/>
    </row>
    <row r="448" spans="3:12" ht="12.75">
      <c r="C448" s="2"/>
      <c r="D448" s="2"/>
      <c r="E448" s="2"/>
      <c r="F448" s="2"/>
      <c r="G448" s="2"/>
      <c r="H448" s="2"/>
      <c r="I448" s="2"/>
      <c r="L448" s="9"/>
    </row>
    <row r="449" spans="3:12" ht="12.75">
      <c r="C449" s="2"/>
      <c r="D449" s="2"/>
      <c r="E449" s="2"/>
      <c r="F449" s="2"/>
      <c r="G449" s="2"/>
      <c r="H449" s="2"/>
      <c r="I449" s="2"/>
      <c r="L449" s="9"/>
    </row>
    <row r="450" spans="3:12" ht="12.75">
      <c r="C450" s="2"/>
      <c r="D450" s="2"/>
      <c r="E450" s="2"/>
      <c r="F450" s="2"/>
      <c r="G450" s="2"/>
      <c r="H450" s="2"/>
      <c r="I450" s="2"/>
      <c r="L450" s="9"/>
    </row>
    <row r="451" spans="3:12" ht="12.75">
      <c r="C451" s="2"/>
      <c r="D451" s="2"/>
      <c r="E451" s="2"/>
      <c r="F451" s="2"/>
      <c r="G451" s="2"/>
      <c r="H451" s="2"/>
      <c r="I451" s="2"/>
      <c r="L451" s="9"/>
    </row>
    <row r="452" spans="3:12" ht="12.75">
      <c r="C452" s="2"/>
      <c r="D452" s="2"/>
      <c r="E452" s="2"/>
      <c r="F452" s="2"/>
      <c r="G452" s="2"/>
      <c r="H452" s="2"/>
      <c r="I452" s="2"/>
      <c r="L452" s="9"/>
    </row>
    <row r="453" spans="3:12" ht="12.75">
      <c r="C453" s="2"/>
      <c r="D453" s="2"/>
      <c r="E453" s="2"/>
      <c r="F453" s="2"/>
      <c r="G453" s="2"/>
      <c r="H453" s="2"/>
      <c r="I453" s="2"/>
      <c r="L453" s="9"/>
    </row>
    <row r="454" spans="3:12" ht="12.75">
      <c r="C454" s="2"/>
      <c r="D454" s="2"/>
      <c r="E454" s="2"/>
      <c r="F454" s="2"/>
      <c r="G454" s="2"/>
      <c r="H454" s="2"/>
      <c r="I454" s="2"/>
      <c r="L454" s="9"/>
    </row>
    <row r="455" spans="3:12" ht="12.75">
      <c r="C455" s="2"/>
      <c r="D455" s="2"/>
      <c r="E455" s="2"/>
      <c r="F455" s="2"/>
      <c r="G455" s="2"/>
      <c r="H455" s="2"/>
      <c r="I455" s="2"/>
      <c r="L455" s="9"/>
    </row>
    <row r="456" spans="3:12" ht="12.75">
      <c r="C456" s="2"/>
      <c r="D456" s="2"/>
      <c r="E456" s="2"/>
      <c r="F456" s="2"/>
      <c r="G456" s="2"/>
      <c r="H456" s="2"/>
      <c r="I456" s="2"/>
      <c r="L456" s="9"/>
    </row>
    <row r="457" spans="3:12" ht="12.75">
      <c r="C457" s="2"/>
      <c r="D457" s="2"/>
      <c r="E457" s="2"/>
      <c r="F457" s="2"/>
      <c r="G457" s="2"/>
      <c r="H457" s="2"/>
      <c r="I457" s="2"/>
      <c r="L457" s="9"/>
    </row>
    <row r="458" spans="3:12" ht="12.75">
      <c r="C458" s="2"/>
      <c r="D458" s="2"/>
      <c r="E458" s="2"/>
      <c r="F458" s="2"/>
      <c r="G458" s="2"/>
      <c r="H458" s="2"/>
      <c r="I458" s="2"/>
      <c r="L458" s="9"/>
    </row>
    <row r="459" spans="3:12" ht="12.75">
      <c r="C459" s="2"/>
      <c r="D459" s="2"/>
      <c r="E459" s="2"/>
      <c r="F459" s="2"/>
      <c r="G459" s="2"/>
      <c r="H459" s="2"/>
      <c r="I459" s="2"/>
      <c r="L459" s="9"/>
    </row>
    <row r="460" spans="3:12" ht="12.75">
      <c r="C460" s="2"/>
      <c r="D460" s="2"/>
      <c r="E460" s="2"/>
      <c r="F460" s="2"/>
      <c r="G460" s="2"/>
      <c r="H460" s="2"/>
      <c r="I460" s="2"/>
      <c r="L460" s="9"/>
    </row>
    <row r="461" spans="3:12" ht="12.75">
      <c r="C461" s="2"/>
      <c r="D461" s="2"/>
      <c r="E461" s="2"/>
      <c r="F461" s="2"/>
      <c r="G461" s="2"/>
      <c r="H461" s="2"/>
      <c r="I461" s="2"/>
      <c r="L461" s="9"/>
    </row>
    <row r="462" spans="3:12" ht="12.75">
      <c r="C462" s="2"/>
      <c r="D462" s="2"/>
      <c r="E462" s="2"/>
      <c r="F462" s="2"/>
      <c r="G462" s="2"/>
      <c r="H462" s="2"/>
      <c r="I462" s="2"/>
      <c r="L462" s="9"/>
    </row>
    <row r="463" spans="3:12" ht="12.75">
      <c r="C463" s="2"/>
      <c r="D463" s="2"/>
      <c r="E463" s="2"/>
      <c r="F463" s="2"/>
      <c r="G463" s="2"/>
      <c r="H463" s="2"/>
      <c r="I463" s="2"/>
      <c r="L463" s="9"/>
    </row>
    <row r="464" spans="3:12" ht="12.75">
      <c r="C464" s="2"/>
      <c r="D464" s="2"/>
      <c r="E464" s="2"/>
      <c r="F464" s="2"/>
      <c r="G464" s="2"/>
      <c r="H464" s="2"/>
      <c r="I464" s="2"/>
      <c r="L464" s="9"/>
    </row>
    <row r="465" spans="3:12" ht="12.75">
      <c r="C465" s="2"/>
      <c r="D465" s="2"/>
      <c r="E465" s="2"/>
      <c r="F465" s="2"/>
      <c r="G465" s="2"/>
      <c r="H465" s="2"/>
      <c r="I465" s="2"/>
      <c r="L465" s="9"/>
    </row>
    <row r="466" spans="3:12" ht="12.75">
      <c r="C466" s="2"/>
      <c r="D466" s="2"/>
      <c r="E466" s="2"/>
      <c r="F466" s="2"/>
      <c r="G466" s="2"/>
      <c r="H466" s="2"/>
      <c r="I466" s="2"/>
      <c r="L466" s="9"/>
    </row>
    <row r="467" spans="3:12" ht="12.75">
      <c r="C467" s="2"/>
      <c r="D467" s="2"/>
      <c r="E467" s="2"/>
      <c r="F467" s="2"/>
      <c r="G467" s="2"/>
      <c r="H467" s="2"/>
      <c r="I467" s="2"/>
      <c r="L467" s="9"/>
    </row>
    <row r="468" spans="3:12" ht="12.75">
      <c r="C468" s="2"/>
      <c r="D468" s="2"/>
      <c r="E468" s="2"/>
      <c r="F468" s="2"/>
      <c r="G468" s="2"/>
      <c r="H468" s="2"/>
      <c r="I468" s="2"/>
      <c r="L468" s="9"/>
    </row>
    <row r="469" spans="3:12" ht="12.75">
      <c r="C469" s="2"/>
      <c r="D469" s="2"/>
      <c r="E469" s="2"/>
      <c r="F469" s="2"/>
      <c r="G469" s="2"/>
      <c r="H469" s="2"/>
      <c r="I469" s="2"/>
      <c r="L469" s="9"/>
    </row>
    <row r="470" spans="3:12" ht="12.75">
      <c r="C470" s="2"/>
      <c r="D470" s="2"/>
      <c r="E470" s="2"/>
      <c r="F470" s="2"/>
      <c r="G470" s="2"/>
      <c r="H470" s="2"/>
      <c r="I470" s="2"/>
      <c r="L470" s="9"/>
    </row>
    <row r="471" spans="3:12" ht="12.75">
      <c r="C471" s="2"/>
      <c r="D471" s="2"/>
      <c r="E471" s="2"/>
      <c r="F471" s="2"/>
      <c r="G471" s="2"/>
      <c r="H471" s="2"/>
      <c r="I471" s="2"/>
      <c r="L471" s="9"/>
    </row>
    <row r="472" spans="3:12" ht="12.75">
      <c r="C472" s="2"/>
      <c r="D472" s="2"/>
      <c r="E472" s="2"/>
      <c r="F472" s="2"/>
      <c r="G472" s="2"/>
      <c r="H472" s="2"/>
      <c r="I472" s="2"/>
      <c r="L472" s="9"/>
    </row>
    <row r="473" spans="3:12" ht="12.75">
      <c r="C473" s="2"/>
      <c r="D473" s="2"/>
      <c r="E473" s="2"/>
      <c r="F473" s="2"/>
      <c r="G473" s="2"/>
      <c r="H473" s="2"/>
      <c r="I473" s="2"/>
      <c r="L473" s="9"/>
    </row>
    <row r="474" spans="3:12" ht="12.75">
      <c r="C474" s="2"/>
      <c r="D474" s="2"/>
      <c r="E474" s="2"/>
      <c r="F474" s="2"/>
      <c r="G474" s="2"/>
      <c r="H474" s="2"/>
      <c r="I474" s="2"/>
      <c r="L474" s="9"/>
    </row>
    <row r="475" spans="3:12" ht="12.75">
      <c r="C475" s="2"/>
      <c r="D475" s="2"/>
      <c r="E475" s="2"/>
      <c r="F475" s="2"/>
      <c r="G475" s="2"/>
      <c r="H475" s="2"/>
      <c r="I475" s="2"/>
      <c r="L475" s="9"/>
    </row>
    <row r="476" spans="3:12" ht="12.75">
      <c r="C476" s="2"/>
      <c r="D476" s="2"/>
      <c r="E476" s="2"/>
      <c r="F476" s="2"/>
      <c r="G476" s="2"/>
      <c r="H476" s="2"/>
      <c r="I476" s="2"/>
      <c r="L476" s="9"/>
    </row>
    <row r="477" spans="3:12" ht="12.75">
      <c r="C477" s="2"/>
      <c r="D477" s="2"/>
      <c r="E477" s="2"/>
      <c r="F477" s="2"/>
      <c r="G477" s="2"/>
      <c r="H477" s="2"/>
      <c r="I477" s="2"/>
      <c r="L477" s="9"/>
    </row>
    <row r="478" spans="3:12" ht="12.75">
      <c r="C478" s="2"/>
      <c r="D478" s="2"/>
      <c r="E478" s="2"/>
      <c r="F478" s="2"/>
      <c r="G478" s="2"/>
      <c r="H478" s="2"/>
      <c r="I478" s="2"/>
      <c r="L478" s="9"/>
    </row>
    <row r="479" spans="3:12" ht="12.75">
      <c r="C479" s="2"/>
      <c r="D479" s="2"/>
      <c r="E479" s="2"/>
      <c r="F479" s="2"/>
      <c r="G479" s="2"/>
      <c r="H479" s="2"/>
      <c r="I479" s="2"/>
      <c r="L479" s="9"/>
    </row>
    <row r="480" spans="3:12" ht="12.75">
      <c r="C480" s="2"/>
      <c r="D480" s="2"/>
      <c r="E480" s="2"/>
      <c r="F480" s="2"/>
      <c r="G480" s="2"/>
      <c r="H480" s="2"/>
      <c r="I480" s="2"/>
      <c r="L480" s="9"/>
    </row>
    <row r="481" spans="3:12" ht="12.75">
      <c r="C481" s="2"/>
      <c r="D481" s="2"/>
      <c r="E481" s="2"/>
      <c r="F481" s="2"/>
      <c r="G481" s="2"/>
      <c r="H481" s="2"/>
      <c r="I481" s="2"/>
      <c r="L481" s="9"/>
    </row>
    <row r="482" spans="3:12" ht="12.75">
      <c r="C482" s="2"/>
      <c r="D482" s="2"/>
      <c r="E482" s="2"/>
      <c r="F482" s="2"/>
      <c r="G482" s="2"/>
      <c r="H482" s="2"/>
      <c r="I482" s="2"/>
      <c r="L482" s="9"/>
    </row>
    <row r="483" spans="3:12" ht="12.75">
      <c r="C483" s="2"/>
      <c r="D483" s="2"/>
      <c r="E483" s="2"/>
      <c r="F483" s="2"/>
      <c r="G483" s="2"/>
      <c r="H483" s="2"/>
      <c r="I483" s="2"/>
      <c r="L483" s="9"/>
    </row>
    <row r="484" spans="3:12" ht="12.75">
      <c r="C484" s="2"/>
      <c r="D484" s="2"/>
      <c r="E484" s="2"/>
      <c r="F484" s="2"/>
      <c r="G484" s="2"/>
      <c r="H484" s="2"/>
      <c r="I484" s="2"/>
      <c r="L484" s="9"/>
    </row>
    <row r="485" spans="3:12" ht="12.75">
      <c r="C485" s="2"/>
      <c r="D485" s="2"/>
      <c r="E485" s="2"/>
      <c r="F485" s="2"/>
      <c r="G485" s="2"/>
      <c r="H485" s="2"/>
      <c r="I485" s="2"/>
      <c r="L485" s="9"/>
    </row>
    <row r="486" spans="3:12" ht="12.75">
      <c r="C486" s="2"/>
      <c r="D486" s="2"/>
      <c r="E486" s="2"/>
      <c r="F486" s="2"/>
      <c r="G486" s="2"/>
      <c r="H486" s="2"/>
      <c r="I486" s="2"/>
      <c r="L486" s="9"/>
    </row>
    <row r="487" spans="3:12" ht="12.75">
      <c r="C487" s="2"/>
      <c r="D487" s="2"/>
      <c r="E487" s="2"/>
      <c r="F487" s="2"/>
      <c r="G487" s="2"/>
      <c r="H487" s="2"/>
      <c r="I487" s="2"/>
      <c r="L487" s="9"/>
    </row>
    <row r="488" spans="3:12" ht="12.75">
      <c r="C488" s="2"/>
      <c r="D488" s="2"/>
      <c r="E488" s="2"/>
      <c r="F488" s="2"/>
      <c r="G488" s="2"/>
      <c r="H488" s="2"/>
      <c r="I488" s="2"/>
      <c r="L488" s="9"/>
    </row>
    <row r="489" spans="3:12" ht="12.75">
      <c r="C489" s="2"/>
      <c r="D489" s="2"/>
      <c r="E489" s="2"/>
      <c r="F489" s="2"/>
      <c r="G489" s="2"/>
      <c r="H489" s="2"/>
      <c r="I489" s="2"/>
      <c r="L489" s="9"/>
    </row>
    <row r="490" spans="3:12" ht="12.75">
      <c r="C490" s="2"/>
      <c r="D490" s="2"/>
      <c r="E490" s="2"/>
      <c r="F490" s="2"/>
      <c r="G490" s="2"/>
      <c r="H490" s="2"/>
      <c r="I490" s="2"/>
      <c r="L490" s="9"/>
    </row>
    <row r="491" spans="3:12" ht="12.75">
      <c r="C491" s="2"/>
      <c r="D491" s="2"/>
      <c r="E491" s="2"/>
      <c r="F491" s="2"/>
      <c r="G491" s="2"/>
      <c r="H491" s="2"/>
      <c r="I491" s="2"/>
      <c r="L491" s="9"/>
    </row>
    <row r="492" spans="3:12" ht="12.75">
      <c r="C492" s="2"/>
      <c r="D492" s="2"/>
      <c r="E492" s="2"/>
      <c r="F492" s="2"/>
      <c r="G492" s="2"/>
      <c r="H492" s="2"/>
      <c r="I492" s="2"/>
      <c r="L492" s="9"/>
    </row>
    <row r="493" spans="3:12" ht="12.75">
      <c r="C493" s="2"/>
      <c r="D493" s="2"/>
      <c r="E493" s="2"/>
      <c r="F493" s="2"/>
      <c r="G493" s="2"/>
      <c r="H493" s="2"/>
      <c r="I493" s="2"/>
      <c r="L493" s="9"/>
    </row>
    <row r="494" spans="3:12" ht="12.75">
      <c r="C494" s="2"/>
      <c r="D494" s="2"/>
      <c r="E494" s="2"/>
      <c r="F494" s="2"/>
      <c r="G494" s="2"/>
      <c r="H494" s="2"/>
      <c r="I494" s="2"/>
      <c r="L494" s="9"/>
    </row>
    <row r="495" spans="3:12" ht="12.75">
      <c r="C495" s="2"/>
      <c r="D495" s="2"/>
      <c r="E495" s="2"/>
      <c r="F495" s="2"/>
      <c r="G495" s="2"/>
      <c r="H495" s="2"/>
      <c r="I495" s="2"/>
      <c r="L495" s="9"/>
    </row>
    <row r="496" spans="3:12" ht="12.75">
      <c r="C496" s="2"/>
      <c r="D496" s="2"/>
      <c r="E496" s="2"/>
      <c r="F496" s="2"/>
      <c r="G496" s="2"/>
      <c r="H496" s="2"/>
      <c r="I496" s="2"/>
      <c r="L496" s="9"/>
    </row>
    <row r="497" spans="3:12" ht="12.75">
      <c r="C497" s="2"/>
      <c r="D497" s="2"/>
      <c r="E497" s="2"/>
      <c r="F497" s="2"/>
      <c r="G497" s="2"/>
      <c r="H497" s="2"/>
      <c r="I497" s="2"/>
      <c r="L497" s="9"/>
    </row>
    <row r="498" spans="3:12" ht="12.75">
      <c r="C498" s="2"/>
      <c r="D498" s="2"/>
      <c r="E498" s="2"/>
      <c r="F498" s="2"/>
      <c r="G498" s="2"/>
      <c r="H498" s="2"/>
      <c r="I498" s="2"/>
      <c r="L498" s="9"/>
    </row>
    <row r="499" spans="3:12" ht="12.75">
      <c r="C499" s="2"/>
      <c r="D499" s="2"/>
      <c r="E499" s="2"/>
      <c r="F499" s="2"/>
      <c r="G499" s="2"/>
      <c r="H499" s="2"/>
      <c r="I499" s="2"/>
      <c r="L499" s="9"/>
    </row>
    <row r="500" spans="3:12" ht="12.75">
      <c r="C500" s="2"/>
      <c r="D500" s="2"/>
      <c r="E500" s="2"/>
      <c r="F500" s="2"/>
      <c r="G500" s="2"/>
      <c r="H500" s="2"/>
      <c r="I500" s="2"/>
      <c r="L500" s="9"/>
    </row>
    <row r="501" spans="3:12" ht="12.75">
      <c r="C501" s="2"/>
      <c r="D501" s="2"/>
      <c r="E501" s="2"/>
      <c r="F501" s="2"/>
      <c r="G501" s="2"/>
      <c r="H501" s="2"/>
      <c r="I501" s="2"/>
      <c r="L501" s="9"/>
    </row>
    <row r="502" spans="3:12" ht="12.75">
      <c r="C502" s="2"/>
      <c r="D502" s="2"/>
      <c r="E502" s="2"/>
      <c r="F502" s="2"/>
      <c r="G502" s="2"/>
      <c r="H502" s="2"/>
      <c r="I502" s="2"/>
      <c r="L502" s="9"/>
    </row>
    <row r="503" spans="3:12" ht="12.75">
      <c r="C503" s="2"/>
      <c r="D503" s="2"/>
      <c r="E503" s="2"/>
      <c r="F503" s="2"/>
      <c r="G503" s="2"/>
      <c r="H503" s="2"/>
      <c r="I503" s="2"/>
      <c r="L503" s="9"/>
    </row>
    <row r="504" spans="3:12" ht="12.75">
      <c r="C504" s="2"/>
      <c r="D504" s="2"/>
      <c r="E504" s="2"/>
      <c r="F504" s="2"/>
      <c r="G504" s="2"/>
      <c r="H504" s="2"/>
      <c r="I504" s="2"/>
      <c r="L504" s="9"/>
    </row>
    <row r="505" spans="3:12" ht="12.75">
      <c r="C505" s="2"/>
      <c r="D505" s="2"/>
      <c r="E505" s="2"/>
      <c r="F505" s="2"/>
      <c r="G505" s="2"/>
      <c r="H505" s="2"/>
      <c r="I505" s="2"/>
      <c r="L505" s="9"/>
    </row>
    <row r="506" spans="3:12" ht="12.75">
      <c r="C506" s="2"/>
      <c r="D506" s="2"/>
      <c r="E506" s="2"/>
      <c r="F506" s="2"/>
      <c r="G506" s="2"/>
      <c r="H506" s="2"/>
      <c r="I506" s="2"/>
      <c r="L506" s="9"/>
    </row>
    <row r="507" spans="3:12" ht="12.75">
      <c r="C507" s="2"/>
      <c r="D507" s="2"/>
      <c r="E507" s="2"/>
      <c r="F507" s="2"/>
      <c r="G507" s="2"/>
      <c r="H507" s="2"/>
      <c r="I507" s="2"/>
      <c r="L507" s="9"/>
    </row>
    <row r="508" spans="3:12" ht="12.75">
      <c r="C508" s="2"/>
      <c r="D508" s="2"/>
      <c r="E508" s="2"/>
      <c r="F508" s="2"/>
      <c r="G508" s="2"/>
      <c r="H508" s="2"/>
      <c r="I508" s="2"/>
      <c r="L508" s="9"/>
    </row>
    <row r="509" spans="3:12" ht="12.75">
      <c r="C509" s="2"/>
      <c r="D509" s="2"/>
      <c r="E509" s="2"/>
      <c r="F509" s="2"/>
      <c r="G509" s="2"/>
      <c r="H509" s="2"/>
      <c r="I509" s="2"/>
      <c r="L509" s="9"/>
    </row>
    <row r="510" spans="3:12" ht="12.75">
      <c r="C510" s="2"/>
      <c r="D510" s="2"/>
      <c r="E510" s="2"/>
      <c r="F510" s="2"/>
      <c r="G510" s="2"/>
      <c r="H510" s="2"/>
      <c r="I510" s="2"/>
      <c r="L510" s="9"/>
    </row>
    <row r="511" spans="3:12" ht="12.75">
      <c r="C511" s="2"/>
      <c r="D511" s="2"/>
      <c r="E511" s="2"/>
      <c r="F511" s="2"/>
      <c r="G511" s="2"/>
      <c r="H511" s="2"/>
      <c r="I511" s="2"/>
      <c r="L511" s="9"/>
    </row>
    <row r="512" spans="3:12" ht="12.75">
      <c r="C512" s="2"/>
      <c r="D512" s="2"/>
      <c r="E512" s="2"/>
      <c r="F512" s="2"/>
      <c r="G512" s="2"/>
      <c r="H512" s="2"/>
      <c r="I512" s="2"/>
      <c r="L512" s="9"/>
    </row>
    <row r="513" spans="3:12" ht="12.75">
      <c r="C513" s="2"/>
      <c r="D513" s="2"/>
      <c r="E513" s="2"/>
      <c r="F513" s="2"/>
      <c r="G513" s="2"/>
      <c r="H513" s="2"/>
      <c r="I513" s="2"/>
      <c r="L513" s="9"/>
    </row>
    <row r="514" spans="3:12" ht="12.75">
      <c r="C514" s="2"/>
      <c r="D514" s="2"/>
      <c r="E514" s="2"/>
      <c r="F514" s="2"/>
      <c r="G514" s="2"/>
      <c r="H514" s="2"/>
      <c r="I514" s="2"/>
      <c r="L514" s="9"/>
    </row>
    <row r="515" spans="3:12" ht="12.75">
      <c r="C515" s="2"/>
      <c r="D515" s="2"/>
      <c r="E515" s="2"/>
      <c r="F515" s="2"/>
      <c r="G515" s="2"/>
      <c r="H515" s="2"/>
      <c r="I515" s="2"/>
      <c r="L515" s="9"/>
    </row>
    <row r="516" spans="3:12" ht="12.75">
      <c r="C516" s="2"/>
      <c r="D516" s="2"/>
      <c r="E516" s="2"/>
      <c r="F516" s="2"/>
      <c r="G516" s="2"/>
      <c r="H516" s="2"/>
      <c r="I516" s="2"/>
      <c r="L516" s="9"/>
    </row>
    <row r="517" spans="3:12" ht="12.75">
      <c r="C517" s="2"/>
      <c r="D517" s="2"/>
      <c r="E517" s="2"/>
      <c r="F517" s="2"/>
      <c r="G517" s="2"/>
      <c r="H517" s="2"/>
      <c r="I517" s="2"/>
      <c r="L517" s="9"/>
    </row>
    <row r="518" spans="3:12" ht="12.75">
      <c r="C518" s="2"/>
      <c r="D518" s="2"/>
      <c r="E518" s="2"/>
      <c r="F518" s="2"/>
      <c r="G518" s="2"/>
      <c r="H518" s="2"/>
      <c r="I518" s="2"/>
      <c r="L518" s="9"/>
    </row>
    <row r="519" spans="3:12" ht="12.75">
      <c r="C519" s="2"/>
      <c r="D519" s="2"/>
      <c r="E519" s="2"/>
      <c r="F519" s="2"/>
      <c r="G519" s="2"/>
      <c r="H519" s="2"/>
      <c r="I519" s="2"/>
      <c r="L519" s="9"/>
    </row>
    <row r="520" spans="3:12" ht="12.75">
      <c r="C520" s="2"/>
      <c r="D520" s="2"/>
      <c r="E520" s="2"/>
      <c r="F520" s="2"/>
      <c r="G520" s="2"/>
      <c r="H520" s="2"/>
      <c r="I520" s="2"/>
      <c r="L520" s="9"/>
    </row>
    <row r="521" spans="3:12" ht="12.75">
      <c r="C521" s="2"/>
      <c r="D521" s="2"/>
      <c r="E521" s="2"/>
      <c r="F521" s="2"/>
      <c r="G521" s="2"/>
      <c r="H521" s="2"/>
      <c r="I521" s="2"/>
      <c r="L521" s="9"/>
    </row>
    <row r="522" spans="3:12" ht="12.75">
      <c r="C522" s="2"/>
      <c r="D522" s="2"/>
      <c r="E522" s="2"/>
      <c r="F522" s="2"/>
      <c r="G522" s="2"/>
      <c r="H522" s="2"/>
      <c r="I522" s="2"/>
      <c r="L522" s="9"/>
    </row>
    <row r="523" spans="3:12" ht="12.75">
      <c r="C523" s="2"/>
      <c r="D523" s="2"/>
      <c r="E523" s="2"/>
      <c r="F523" s="2"/>
      <c r="G523" s="2"/>
      <c r="H523" s="2"/>
      <c r="I523" s="2"/>
      <c r="L523" s="9"/>
    </row>
    <row r="524" spans="3:12" ht="12.75">
      <c r="C524" s="2"/>
      <c r="D524" s="2"/>
      <c r="E524" s="2"/>
      <c r="F524" s="2"/>
      <c r="G524" s="2"/>
      <c r="H524" s="2"/>
      <c r="I524" s="2"/>
      <c r="L524" s="9"/>
    </row>
    <row r="525" spans="3:12" ht="12.75">
      <c r="C525" s="2"/>
      <c r="D525" s="2"/>
      <c r="E525" s="2"/>
      <c r="F525" s="2"/>
      <c r="G525" s="2"/>
      <c r="H525" s="2"/>
      <c r="I525" s="2"/>
      <c r="L525" s="9"/>
    </row>
    <row r="526" spans="3:12" ht="12.75">
      <c r="C526" s="2"/>
      <c r="D526" s="2"/>
      <c r="E526" s="2"/>
      <c r="F526" s="2"/>
      <c r="G526" s="2"/>
      <c r="H526" s="2"/>
      <c r="I526" s="2"/>
      <c r="L526" s="9"/>
    </row>
    <row r="527" spans="3:12" ht="12.75">
      <c r="C527" s="2"/>
      <c r="D527" s="2"/>
      <c r="E527" s="2"/>
      <c r="F527" s="2"/>
      <c r="G527" s="2"/>
      <c r="H527" s="2"/>
      <c r="I527" s="2"/>
      <c r="L527" s="9"/>
    </row>
    <row r="528" spans="3:12" ht="12.75">
      <c r="C528" s="2"/>
      <c r="D528" s="2"/>
      <c r="E528" s="2"/>
      <c r="F528" s="2"/>
      <c r="G528" s="2"/>
      <c r="H528" s="2"/>
      <c r="I528" s="2"/>
      <c r="L528" s="9"/>
    </row>
    <row r="529" spans="3:12" ht="12.75">
      <c r="C529" s="2"/>
      <c r="D529" s="2"/>
      <c r="E529" s="2"/>
      <c r="F529" s="2"/>
      <c r="G529" s="2"/>
      <c r="H529" s="2"/>
      <c r="I529" s="2"/>
      <c r="L529" s="9"/>
    </row>
    <row r="530" spans="3:12" ht="12.75">
      <c r="C530" s="2"/>
      <c r="D530" s="2"/>
      <c r="E530" s="2"/>
      <c r="F530" s="2"/>
      <c r="G530" s="2"/>
      <c r="H530" s="2"/>
      <c r="I530" s="2"/>
      <c r="L530" s="9"/>
    </row>
    <row r="531" spans="3:12" ht="12.75">
      <c r="C531" s="2"/>
      <c r="D531" s="2"/>
      <c r="E531" s="2"/>
      <c r="F531" s="2"/>
      <c r="G531" s="2"/>
      <c r="H531" s="2"/>
      <c r="I531" s="2"/>
      <c r="L531" s="9"/>
    </row>
    <row r="532" spans="3:12" ht="12.75">
      <c r="C532" s="2"/>
      <c r="D532" s="2"/>
      <c r="E532" s="2"/>
      <c r="F532" s="2"/>
      <c r="G532" s="2"/>
      <c r="H532" s="2"/>
      <c r="I532" s="2"/>
      <c r="L532" s="9"/>
    </row>
    <row r="533" spans="3:12" ht="12.75">
      <c r="C533" s="2"/>
      <c r="D533" s="2"/>
      <c r="E533" s="2"/>
      <c r="F533" s="2"/>
      <c r="G533" s="2"/>
      <c r="H533" s="2"/>
      <c r="I533" s="2"/>
      <c r="L533" s="9"/>
    </row>
    <row r="534" spans="3:12" ht="12.75">
      <c r="C534" s="2"/>
      <c r="D534" s="2"/>
      <c r="E534" s="2"/>
      <c r="F534" s="2"/>
      <c r="G534" s="2"/>
      <c r="H534" s="2"/>
      <c r="I534" s="2"/>
      <c r="L534" s="9"/>
    </row>
    <row r="535" spans="3:12" ht="12.75">
      <c r="C535" s="2"/>
      <c r="D535" s="2"/>
      <c r="E535" s="2"/>
      <c r="F535" s="2"/>
      <c r="G535" s="2"/>
      <c r="H535" s="2"/>
      <c r="I535" s="2"/>
      <c r="L535" s="9"/>
    </row>
    <row r="536" spans="3:12" ht="12.75">
      <c r="C536" s="2"/>
      <c r="D536" s="2"/>
      <c r="E536" s="2"/>
      <c r="F536" s="2"/>
      <c r="G536" s="2"/>
      <c r="H536" s="2"/>
      <c r="I536" s="2"/>
      <c r="L536" s="9"/>
    </row>
    <row r="537" spans="3:12" ht="12.75">
      <c r="C537" s="2"/>
      <c r="D537" s="2"/>
      <c r="E537" s="2"/>
      <c r="F537" s="2"/>
      <c r="G537" s="2"/>
      <c r="H537" s="2"/>
      <c r="I537" s="2"/>
      <c r="L537" s="9"/>
    </row>
    <row r="538" spans="3:12" ht="12.75">
      <c r="C538" s="2"/>
      <c r="D538" s="2"/>
      <c r="E538" s="2"/>
      <c r="F538" s="2"/>
      <c r="G538" s="2"/>
      <c r="H538" s="2"/>
      <c r="I538" s="2"/>
      <c r="L538" s="9"/>
    </row>
    <row r="539" spans="3:12" ht="12.75">
      <c r="C539" s="2"/>
      <c r="D539" s="2"/>
      <c r="E539" s="2"/>
      <c r="F539" s="2"/>
      <c r="G539" s="2"/>
      <c r="H539" s="2"/>
      <c r="I539" s="2"/>
      <c r="L539" s="9"/>
    </row>
    <row r="540" spans="3:12" ht="12.75">
      <c r="C540" s="2"/>
      <c r="D540" s="2"/>
      <c r="E540" s="2"/>
      <c r="F540" s="2"/>
      <c r="G540" s="2"/>
      <c r="H540" s="2"/>
      <c r="I540" s="2"/>
      <c r="L540" s="9"/>
    </row>
    <row r="541" spans="3:12" ht="12.75">
      <c r="C541" s="2"/>
      <c r="D541" s="2"/>
      <c r="E541" s="2"/>
      <c r="F541" s="2"/>
      <c r="G541" s="2"/>
      <c r="H541" s="2"/>
      <c r="I541" s="2"/>
      <c r="L541" s="9"/>
    </row>
    <row r="542" spans="3:12" ht="12.75">
      <c r="C542" s="2"/>
      <c r="D542" s="2"/>
      <c r="E542" s="2"/>
      <c r="F542" s="2"/>
      <c r="G542" s="2"/>
      <c r="H542" s="2"/>
      <c r="I542" s="2"/>
      <c r="L542" s="9"/>
    </row>
    <row r="543" spans="3:12" ht="12.75">
      <c r="C543" s="2"/>
      <c r="D543" s="2"/>
      <c r="E543" s="2"/>
      <c r="F543" s="2"/>
      <c r="G543" s="2"/>
      <c r="H543" s="2"/>
      <c r="I543" s="2"/>
      <c r="L543" s="9"/>
    </row>
    <row r="544" spans="3:12" ht="12.75">
      <c r="C544" s="2"/>
      <c r="D544" s="2"/>
      <c r="E544" s="2"/>
      <c r="F544" s="2"/>
      <c r="G544" s="2"/>
      <c r="H544" s="2"/>
      <c r="I544" s="2"/>
      <c r="L544" s="9"/>
    </row>
    <row r="545" spans="3:12" ht="12.75">
      <c r="C545" s="2"/>
      <c r="D545" s="2"/>
      <c r="E545" s="2"/>
      <c r="F545" s="2"/>
      <c r="G545" s="2"/>
      <c r="H545" s="2"/>
      <c r="I545" s="2"/>
      <c r="L545" s="9"/>
    </row>
    <row r="546" spans="3:12" ht="12.75">
      <c r="C546" s="2"/>
      <c r="D546" s="2"/>
      <c r="E546" s="2"/>
      <c r="F546" s="2"/>
      <c r="G546" s="2"/>
      <c r="H546" s="2"/>
      <c r="I546" s="2"/>
      <c r="L546" s="9"/>
    </row>
    <row r="547" spans="3:12" ht="12.75">
      <c r="C547" s="2"/>
      <c r="D547" s="2"/>
      <c r="E547" s="2"/>
      <c r="F547" s="2"/>
      <c r="G547" s="2"/>
      <c r="H547" s="2"/>
      <c r="I547" s="2"/>
      <c r="L547" s="9"/>
    </row>
    <row r="548" spans="3:12" ht="12.75">
      <c r="C548" s="2"/>
      <c r="D548" s="2"/>
      <c r="E548" s="2"/>
      <c r="F548" s="2"/>
      <c r="G548" s="2"/>
      <c r="H548" s="2"/>
      <c r="I548" s="2"/>
      <c r="L548" s="9"/>
    </row>
    <row r="549" spans="3:12" ht="12.75">
      <c r="C549" s="2"/>
      <c r="D549" s="2"/>
      <c r="E549" s="2"/>
      <c r="F549" s="2"/>
      <c r="G549" s="2"/>
      <c r="H549" s="2"/>
      <c r="I549" s="2"/>
      <c r="L549" s="9"/>
    </row>
    <row r="550" spans="3:12" ht="12.75">
      <c r="C550" s="2"/>
      <c r="D550" s="2"/>
      <c r="E550" s="2"/>
      <c r="F550" s="2"/>
      <c r="G550" s="2"/>
      <c r="H550" s="2"/>
      <c r="I550" s="2"/>
      <c r="L550" s="9"/>
    </row>
    <row r="551" spans="3:12" ht="12.75">
      <c r="C551" s="2"/>
      <c r="D551" s="2"/>
      <c r="E551" s="2"/>
      <c r="F551" s="2"/>
      <c r="G551" s="2"/>
      <c r="H551" s="2"/>
      <c r="I551" s="2"/>
      <c r="L551" s="9"/>
    </row>
    <row r="552" spans="3:12" ht="12.75">
      <c r="C552" s="2"/>
      <c r="D552" s="2"/>
      <c r="E552" s="2"/>
      <c r="F552" s="2"/>
      <c r="G552" s="2"/>
      <c r="H552" s="2"/>
      <c r="I552" s="2"/>
      <c r="L552" s="9"/>
    </row>
    <row r="553" spans="3:12" ht="12.75">
      <c r="C553" s="2"/>
      <c r="D553" s="2"/>
      <c r="E553" s="2"/>
      <c r="F553" s="2"/>
      <c r="G553" s="2"/>
      <c r="H553" s="2"/>
      <c r="I553" s="2"/>
      <c r="L553" s="9"/>
    </row>
    <row r="554" spans="3:12" ht="12.75">
      <c r="C554" s="2"/>
      <c r="D554" s="2"/>
      <c r="E554" s="2"/>
      <c r="F554" s="2"/>
      <c r="G554" s="2"/>
      <c r="H554" s="2"/>
      <c r="I554" s="2"/>
      <c r="L554" s="9"/>
    </row>
    <row r="555" spans="3:12" ht="12.75">
      <c r="C555" s="2"/>
      <c r="D555" s="2"/>
      <c r="E555" s="2"/>
      <c r="F555" s="2"/>
      <c r="G555" s="2"/>
      <c r="H555" s="2"/>
      <c r="I555" s="2"/>
      <c r="L555" s="9"/>
    </row>
    <row r="556" spans="3:12" ht="12.75">
      <c r="C556" s="2"/>
      <c r="D556" s="2"/>
      <c r="E556" s="2"/>
      <c r="F556" s="2"/>
      <c r="G556" s="2"/>
      <c r="H556" s="2"/>
      <c r="I556" s="2"/>
      <c r="L556" s="9"/>
    </row>
    <row r="557" spans="3:12" ht="12.75">
      <c r="C557" s="2"/>
      <c r="D557" s="2"/>
      <c r="E557" s="2"/>
      <c r="F557" s="2"/>
      <c r="G557" s="2"/>
      <c r="H557" s="2"/>
      <c r="I557" s="2"/>
      <c r="L557" s="9"/>
    </row>
    <row r="558" spans="3:12" ht="12.75">
      <c r="C558" s="2"/>
      <c r="D558" s="2"/>
      <c r="E558" s="2"/>
      <c r="F558" s="2"/>
      <c r="G558" s="2"/>
      <c r="H558" s="2"/>
      <c r="I558" s="2"/>
      <c r="L558" s="9"/>
    </row>
    <row r="559" spans="3:12" ht="12.75">
      <c r="C559" s="2"/>
      <c r="D559" s="2"/>
      <c r="E559" s="2"/>
      <c r="F559" s="2"/>
      <c r="G559" s="2"/>
      <c r="H559" s="2"/>
      <c r="I559" s="2"/>
      <c r="L559" s="9"/>
    </row>
    <row r="560" spans="3:12" ht="12.75">
      <c r="C560" s="2"/>
      <c r="D560" s="2"/>
      <c r="E560" s="2"/>
      <c r="F560" s="2"/>
      <c r="G560" s="2"/>
      <c r="H560" s="2"/>
      <c r="I560" s="2"/>
      <c r="L560" s="9"/>
    </row>
    <row r="561" spans="3:12" ht="12.75">
      <c r="C561" s="2"/>
      <c r="D561" s="2"/>
      <c r="E561" s="2"/>
      <c r="F561" s="2"/>
      <c r="G561" s="2"/>
      <c r="H561" s="2"/>
      <c r="I561" s="2"/>
      <c r="L561" s="9"/>
    </row>
    <row r="562" spans="3:12" ht="12.75">
      <c r="C562" s="2"/>
      <c r="D562" s="2"/>
      <c r="E562" s="2"/>
      <c r="F562" s="2"/>
      <c r="G562" s="2"/>
      <c r="H562" s="2"/>
      <c r="I562" s="2"/>
      <c r="L562" s="9"/>
    </row>
    <row r="563" spans="3:12" ht="12.75">
      <c r="C563" s="2"/>
      <c r="D563" s="2"/>
      <c r="E563" s="2"/>
      <c r="F563" s="2"/>
      <c r="G563" s="2"/>
      <c r="H563" s="2"/>
      <c r="I563" s="2"/>
      <c r="L563" s="9"/>
    </row>
    <row r="564" spans="3:12" ht="12.75">
      <c r="C564" s="2"/>
      <c r="D564" s="2"/>
      <c r="E564" s="2"/>
      <c r="F564" s="2"/>
      <c r="G564" s="2"/>
      <c r="H564" s="2"/>
      <c r="I564" s="2"/>
      <c r="L564" s="9"/>
    </row>
    <row r="565" spans="3:12" ht="12.75">
      <c r="C565" s="2"/>
      <c r="D565" s="2"/>
      <c r="E565" s="2"/>
      <c r="F565" s="2"/>
      <c r="G565" s="2"/>
      <c r="H565" s="2"/>
      <c r="I565" s="2"/>
      <c r="L565" s="9"/>
    </row>
    <row r="566" spans="3:12" ht="12.75">
      <c r="C566" s="2"/>
      <c r="D566" s="2"/>
      <c r="E566" s="2"/>
      <c r="F566" s="2"/>
      <c r="G566" s="2"/>
      <c r="H566" s="2"/>
      <c r="I566" s="2"/>
      <c r="L566" s="9"/>
    </row>
    <row r="567" spans="3:12" ht="12.75">
      <c r="C567" s="2"/>
      <c r="D567" s="2"/>
      <c r="E567" s="2"/>
      <c r="F567" s="2"/>
      <c r="G567" s="2"/>
      <c r="H567" s="2"/>
      <c r="I567" s="2"/>
      <c r="L567" s="9"/>
    </row>
    <row r="568" spans="3:12" ht="12.75">
      <c r="C568" s="2"/>
      <c r="D568" s="2"/>
      <c r="E568" s="2"/>
      <c r="F568" s="2"/>
      <c r="G568" s="2"/>
      <c r="H568" s="2"/>
      <c r="I568" s="2"/>
      <c r="L568" s="9"/>
    </row>
    <row r="569" spans="3:12" ht="12.75">
      <c r="C569" s="2"/>
      <c r="D569" s="2"/>
      <c r="E569" s="2"/>
      <c r="F569" s="2"/>
      <c r="G569" s="2"/>
      <c r="H569" s="2"/>
      <c r="I569" s="2"/>
      <c r="L569" s="9"/>
    </row>
    <row r="570" spans="3:12" ht="12.75">
      <c r="C570" s="2"/>
      <c r="D570" s="2"/>
      <c r="E570" s="2"/>
      <c r="F570" s="2"/>
      <c r="G570" s="2"/>
      <c r="H570" s="2"/>
      <c r="I570" s="2"/>
      <c r="L570" s="9"/>
    </row>
    <row r="571" spans="3:12" ht="12.75">
      <c r="C571" s="2"/>
      <c r="D571" s="2"/>
      <c r="E571" s="2"/>
      <c r="F571" s="2"/>
      <c r="G571" s="2"/>
      <c r="H571" s="2"/>
      <c r="I571" s="2"/>
      <c r="L571" s="9"/>
    </row>
    <row r="572" spans="3:12" ht="12.75">
      <c r="C572" s="2"/>
      <c r="D572" s="2"/>
      <c r="E572" s="2"/>
      <c r="F572" s="2"/>
      <c r="G572" s="2"/>
      <c r="H572" s="2"/>
      <c r="I572" s="2"/>
      <c r="L572" s="9"/>
    </row>
    <row r="573" spans="3:12" ht="12.75">
      <c r="C573" s="2"/>
      <c r="D573" s="2"/>
      <c r="E573" s="2"/>
      <c r="F573" s="2"/>
      <c r="G573" s="2"/>
      <c r="H573" s="2"/>
      <c r="I573" s="2"/>
      <c r="L573" s="9"/>
    </row>
    <row r="574" spans="3:12" ht="12.75">
      <c r="C574" s="2"/>
      <c r="D574" s="2"/>
      <c r="E574" s="2"/>
      <c r="F574" s="2"/>
      <c r="G574" s="2"/>
      <c r="H574" s="2"/>
      <c r="I574" s="2"/>
      <c r="L574" s="9"/>
    </row>
    <row r="575" spans="3:12" ht="12.75">
      <c r="C575" s="2"/>
      <c r="D575" s="2"/>
      <c r="E575" s="2"/>
      <c r="F575" s="2"/>
      <c r="G575" s="2"/>
      <c r="H575" s="2"/>
      <c r="I575" s="2"/>
      <c r="L575" s="9"/>
    </row>
    <row r="576" spans="3:12" ht="12.75">
      <c r="C576" s="2"/>
      <c r="D576" s="2"/>
      <c r="E576" s="2"/>
      <c r="F576" s="2"/>
      <c r="G576" s="2"/>
      <c r="H576" s="2"/>
      <c r="I576" s="2"/>
      <c r="L576" s="9"/>
    </row>
    <row r="577" spans="3:12" ht="12.75">
      <c r="C577" s="2"/>
      <c r="D577" s="2"/>
      <c r="E577" s="2"/>
      <c r="F577" s="2"/>
      <c r="G577" s="2"/>
      <c r="H577" s="2"/>
      <c r="I577" s="2"/>
      <c r="L577" s="9"/>
    </row>
    <row r="578" spans="3:12" ht="12.75">
      <c r="C578" s="2"/>
      <c r="D578" s="2"/>
      <c r="E578" s="2"/>
      <c r="F578" s="2"/>
      <c r="G578" s="2"/>
      <c r="H578" s="2"/>
      <c r="I578" s="2"/>
      <c r="L578" s="9"/>
    </row>
    <row r="579" spans="3:12" ht="12.75">
      <c r="C579" s="2"/>
      <c r="D579" s="2"/>
      <c r="E579" s="2"/>
      <c r="F579" s="2"/>
      <c r="G579" s="2"/>
      <c r="H579" s="2"/>
      <c r="I579" s="2"/>
      <c r="L579" s="9"/>
    </row>
    <row r="580" spans="3:12" ht="12.75">
      <c r="C580" s="2"/>
      <c r="D580" s="2"/>
      <c r="E580" s="2"/>
      <c r="F580" s="2"/>
      <c r="G580" s="2"/>
      <c r="H580" s="2"/>
      <c r="I580" s="2"/>
      <c r="L580" s="9"/>
    </row>
    <row r="581" spans="3:12" ht="12.75">
      <c r="C581" s="2"/>
      <c r="D581" s="2"/>
      <c r="E581" s="2"/>
      <c r="F581" s="2"/>
      <c r="G581" s="2"/>
      <c r="H581" s="2"/>
      <c r="I581" s="2"/>
      <c r="L581" s="9"/>
    </row>
    <row r="582" spans="3:12" ht="12.75">
      <c r="C582" s="2"/>
      <c r="D582" s="2"/>
      <c r="E582" s="2"/>
      <c r="F582" s="2"/>
      <c r="G582" s="2"/>
      <c r="H582" s="2"/>
      <c r="I582" s="2"/>
      <c r="L582" s="9"/>
    </row>
    <row r="583" spans="3:12" ht="12.75">
      <c r="C583" s="2"/>
      <c r="D583" s="2"/>
      <c r="E583" s="2"/>
      <c r="F583" s="2"/>
      <c r="G583" s="2"/>
      <c r="H583" s="2"/>
      <c r="I583" s="2"/>
      <c r="L583" s="9"/>
    </row>
    <row r="584" spans="3:12" ht="12.75">
      <c r="C584" s="2"/>
      <c r="D584" s="2"/>
      <c r="E584" s="2"/>
      <c r="F584" s="2"/>
      <c r="G584" s="2"/>
      <c r="H584" s="2"/>
      <c r="I584" s="2"/>
      <c r="L584" s="9"/>
    </row>
    <row r="585" spans="3:12" ht="12.75">
      <c r="C585" s="2"/>
      <c r="D585" s="2"/>
      <c r="E585" s="2"/>
      <c r="F585" s="2"/>
      <c r="G585" s="2"/>
      <c r="H585" s="2"/>
      <c r="I585" s="2"/>
      <c r="L585" s="9"/>
    </row>
    <row r="586" spans="3:12" ht="12.75">
      <c r="C586" s="2"/>
      <c r="D586" s="2"/>
      <c r="E586" s="2"/>
      <c r="F586" s="2"/>
      <c r="G586" s="2"/>
      <c r="H586" s="2"/>
      <c r="I586" s="2"/>
      <c r="L586" s="9"/>
    </row>
    <row r="587" spans="3:12" ht="12.75">
      <c r="C587" s="2"/>
      <c r="D587" s="2"/>
      <c r="E587" s="2"/>
      <c r="F587" s="2"/>
      <c r="G587" s="2"/>
      <c r="H587" s="2"/>
      <c r="I587" s="2"/>
      <c r="L587" s="9"/>
    </row>
    <row r="588" spans="3:12" ht="12.75">
      <c r="C588" s="2"/>
      <c r="D588" s="2"/>
      <c r="E588" s="2"/>
      <c r="F588" s="2"/>
      <c r="G588" s="2"/>
      <c r="H588" s="2"/>
      <c r="I588" s="2"/>
      <c r="L588" s="9"/>
    </row>
    <row r="589" spans="3:12" ht="12.75">
      <c r="C589" s="2"/>
      <c r="D589" s="2"/>
      <c r="E589" s="2"/>
      <c r="F589" s="2"/>
      <c r="G589" s="2"/>
      <c r="H589" s="2"/>
      <c r="I589" s="2"/>
      <c r="L589" s="9"/>
    </row>
    <row r="590" spans="3:12" ht="12.75">
      <c r="C590" s="2"/>
      <c r="D590" s="2"/>
      <c r="E590" s="2"/>
      <c r="F590" s="2"/>
      <c r="G590" s="2"/>
      <c r="H590" s="2"/>
      <c r="I590" s="2"/>
      <c r="L590" s="9"/>
    </row>
    <row r="591" spans="3:12" ht="12.75">
      <c r="C591" s="2"/>
      <c r="D591" s="2"/>
      <c r="E591" s="2"/>
      <c r="F591" s="2"/>
      <c r="G591" s="2"/>
      <c r="H591" s="2"/>
      <c r="I591" s="2"/>
      <c r="L591" s="9"/>
    </row>
    <row r="592" spans="3:12" ht="12.75">
      <c r="C592" s="2"/>
      <c r="D592" s="2"/>
      <c r="E592" s="2"/>
      <c r="F592" s="2"/>
      <c r="G592" s="2"/>
      <c r="H592" s="2"/>
      <c r="I592" s="2"/>
      <c r="L592" s="9"/>
    </row>
    <row r="593" spans="3:12" ht="12.75">
      <c r="C593" s="2"/>
      <c r="D593" s="2"/>
      <c r="E593" s="2"/>
      <c r="F593" s="2"/>
      <c r="G593" s="2"/>
      <c r="H593" s="2"/>
      <c r="I593" s="2"/>
      <c r="L593" s="9"/>
    </row>
    <row r="594" spans="3:12" ht="12.75">
      <c r="C594" s="2"/>
      <c r="D594" s="2"/>
      <c r="E594" s="2"/>
      <c r="F594" s="2"/>
      <c r="G594" s="2"/>
      <c r="H594" s="2"/>
      <c r="I594" s="2"/>
      <c r="L594" s="9"/>
    </row>
    <row r="595" spans="3:12" ht="12.75">
      <c r="C595" s="2"/>
      <c r="D595" s="2"/>
      <c r="E595" s="2"/>
      <c r="F595" s="2"/>
      <c r="G595" s="2"/>
      <c r="H595" s="2"/>
      <c r="I595" s="2"/>
      <c r="L595" s="9"/>
    </row>
    <row r="596" spans="3:12" ht="12.75">
      <c r="C596" s="2"/>
      <c r="D596" s="2"/>
      <c r="E596" s="2"/>
      <c r="F596" s="2"/>
      <c r="G596" s="2"/>
      <c r="H596" s="2"/>
      <c r="I596" s="2"/>
      <c r="L596" s="9"/>
    </row>
    <row r="597" spans="3:12" ht="12.75">
      <c r="C597" s="2"/>
      <c r="D597" s="2"/>
      <c r="E597" s="2"/>
      <c r="F597" s="2"/>
      <c r="G597" s="2"/>
      <c r="H597" s="2"/>
      <c r="I597" s="2"/>
      <c r="L597" s="9"/>
    </row>
    <row r="598" spans="3:12" ht="12.75">
      <c r="C598" s="2"/>
      <c r="D598" s="2"/>
      <c r="E598" s="2"/>
      <c r="F598" s="2"/>
      <c r="G598" s="2"/>
      <c r="H598" s="2"/>
      <c r="I598" s="2"/>
      <c r="L598" s="9"/>
    </row>
    <row r="599" spans="3:12" ht="12.75">
      <c r="C599" s="2"/>
      <c r="D599" s="2"/>
      <c r="E599" s="2"/>
      <c r="F599" s="2"/>
      <c r="G599" s="2"/>
      <c r="H599" s="2"/>
      <c r="I599" s="2"/>
      <c r="L599" s="9"/>
    </row>
    <row r="600" spans="3:12" ht="12.75">
      <c r="C600" s="2"/>
      <c r="D600" s="2"/>
      <c r="E600" s="2"/>
      <c r="F600" s="2"/>
      <c r="G600" s="2"/>
      <c r="H600" s="2"/>
      <c r="I600" s="2"/>
      <c r="L600" s="9"/>
    </row>
    <row r="601" spans="3:12" ht="12.75">
      <c r="C601" s="2"/>
      <c r="D601" s="2"/>
      <c r="E601" s="2"/>
      <c r="F601" s="2"/>
      <c r="G601" s="2"/>
      <c r="H601" s="2"/>
      <c r="I601" s="2"/>
      <c r="L601" s="9"/>
    </row>
    <row r="602" spans="3:12" ht="12.75">
      <c r="C602" s="2"/>
      <c r="D602" s="2"/>
      <c r="E602" s="2"/>
      <c r="F602" s="2"/>
      <c r="G602" s="2"/>
      <c r="H602" s="2"/>
      <c r="I602" s="2"/>
      <c r="L602" s="9"/>
    </row>
    <row r="603" spans="3:12" ht="12.75">
      <c r="C603" s="2"/>
      <c r="D603" s="2"/>
      <c r="E603" s="2"/>
      <c r="F603" s="2"/>
      <c r="G603" s="2"/>
      <c r="H603" s="2"/>
      <c r="I603" s="2"/>
      <c r="L603" s="9"/>
    </row>
    <row r="604" spans="3:12" ht="12.75">
      <c r="C604" s="2"/>
      <c r="D604" s="2"/>
      <c r="E604" s="2"/>
      <c r="F604" s="2"/>
      <c r="G604" s="2"/>
      <c r="H604" s="2"/>
      <c r="I604" s="2"/>
      <c r="L604" s="9"/>
    </row>
    <row r="605" spans="3:12" ht="12.75">
      <c r="C605" s="2"/>
      <c r="D605" s="2"/>
      <c r="E605" s="2"/>
      <c r="F605" s="2"/>
      <c r="G605" s="2"/>
      <c r="H605" s="2"/>
      <c r="I605" s="2"/>
      <c r="L605" s="9"/>
    </row>
    <row r="606" spans="3:12" ht="12.75">
      <c r="C606" s="2"/>
      <c r="D606" s="2"/>
      <c r="E606" s="2"/>
      <c r="F606" s="2"/>
      <c r="G606" s="2"/>
      <c r="H606" s="2"/>
      <c r="I606" s="2"/>
      <c r="L606" s="9"/>
    </row>
    <row r="607" spans="3:12" ht="12.75">
      <c r="C607" s="2"/>
      <c r="D607" s="2"/>
      <c r="E607" s="2"/>
      <c r="F607" s="2"/>
      <c r="G607" s="2"/>
      <c r="H607" s="2"/>
      <c r="I607" s="2"/>
      <c r="L607" s="9"/>
    </row>
    <row r="608" spans="3:12" ht="12.75">
      <c r="C608" s="2"/>
      <c r="D608" s="2"/>
      <c r="E608" s="2"/>
      <c r="F608" s="2"/>
      <c r="G608" s="2"/>
      <c r="H608" s="2"/>
      <c r="I608" s="2"/>
      <c r="L608" s="9"/>
    </row>
    <row r="609" spans="3:12" ht="12.75">
      <c r="C609" s="2"/>
      <c r="D609" s="2"/>
      <c r="E609" s="2"/>
      <c r="F609" s="2"/>
      <c r="G609" s="2"/>
      <c r="H609" s="2"/>
      <c r="I609" s="2"/>
      <c r="L609" s="9"/>
    </row>
    <row r="610" spans="3:12" ht="12.75">
      <c r="C610" s="2"/>
      <c r="D610" s="2"/>
      <c r="E610" s="2"/>
      <c r="F610" s="2"/>
      <c r="G610" s="2"/>
      <c r="H610" s="2"/>
      <c r="I610" s="2"/>
      <c r="L610" s="9"/>
    </row>
    <row r="611" spans="3:12" ht="12.75">
      <c r="C611" s="2"/>
      <c r="D611" s="2"/>
      <c r="E611" s="2"/>
      <c r="F611" s="2"/>
      <c r="G611" s="2"/>
      <c r="H611" s="2"/>
      <c r="I611" s="2"/>
      <c r="L611" s="9"/>
    </row>
    <row r="612" spans="3:12" ht="12.75">
      <c r="C612" s="2"/>
      <c r="D612" s="2"/>
      <c r="E612" s="2"/>
      <c r="F612" s="2"/>
      <c r="G612" s="2"/>
      <c r="H612" s="2"/>
      <c r="I612" s="2"/>
      <c r="L612" s="9"/>
    </row>
    <row r="613" spans="3:12" ht="12.75">
      <c r="C613" s="2"/>
      <c r="D613" s="2"/>
      <c r="E613" s="2"/>
      <c r="F613" s="2"/>
      <c r="G613" s="2"/>
      <c r="H613" s="2"/>
      <c r="I613" s="2"/>
      <c r="L613" s="9"/>
    </row>
    <row r="614" spans="3:12" ht="12.75">
      <c r="C614" s="2"/>
      <c r="D614" s="2"/>
      <c r="E614" s="2"/>
      <c r="F614" s="2"/>
      <c r="G614" s="2"/>
      <c r="H614" s="2"/>
      <c r="I614" s="2"/>
      <c r="L614" s="9"/>
    </row>
    <row r="615" spans="3:12" ht="12.75">
      <c r="C615" s="2"/>
      <c r="D615" s="2"/>
      <c r="E615" s="2"/>
      <c r="F615" s="2"/>
      <c r="G615" s="2"/>
      <c r="H615" s="2"/>
      <c r="I615" s="2"/>
      <c r="L615" s="9"/>
    </row>
    <row r="616" spans="3:12" ht="12.75">
      <c r="C616" s="2"/>
      <c r="D616" s="2"/>
      <c r="E616" s="2"/>
      <c r="F616" s="2"/>
      <c r="G616" s="2"/>
      <c r="H616" s="2"/>
      <c r="I616" s="2"/>
      <c r="L616" s="9"/>
    </row>
    <row r="617" spans="3:12" ht="12.75">
      <c r="C617" s="2"/>
      <c r="D617" s="2"/>
      <c r="E617" s="2"/>
      <c r="F617" s="2"/>
      <c r="G617" s="2"/>
      <c r="H617" s="2"/>
      <c r="I617" s="2"/>
      <c r="L617" s="9"/>
    </row>
    <row r="618" spans="3:12" ht="12.75">
      <c r="C618" s="2"/>
      <c r="D618" s="2"/>
      <c r="E618" s="2"/>
      <c r="F618" s="2"/>
      <c r="G618" s="2"/>
      <c r="H618" s="2"/>
      <c r="I618" s="2"/>
      <c r="L618" s="9"/>
    </row>
    <row r="619" spans="3:12" ht="12.75">
      <c r="C619" s="2"/>
      <c r="D619" s="2"/>
      <c r="E619" s="2"/>
      <c r="F619" s="2"/>
      <c r="G619" s="2"/>
      <c r="H619" s="2"/>
      <c r="I619" s="2"/>
      <c r="L619" s="9"/>
    </row>
    <row r="620" spans="3:12" ht="12.75">
      <c r="C620" s="2"/>
      <c r="D620" s="2"/>
      <c r="E620" s="2"/>
      <c r="F620" s="2"/>
      <c r="G620" s="2"/>
      <c r="H620" s="2"/>
      <c r="I620" s="2"/>
      <c r="L620" s="9"/>
    </row>
    <row r="621" spans="3:12" ht="12.75">
      <c r="C621" s="2"/>
      <c r="D621" s="2"/>
      <c r="E621" s="2"/>
      <c r="F621" s="2"/>
      <c r="G621" s="2"/>
      <c r="H621" s="2"/>
      <c r="I621" s="2"/>
      <c r="L621" s="9"/>
    </row>
    <row r="622" spans="3:12" ht="12.75">
      <c r="C622" s="2"/>
      <c r="D622" s="2"/>
      <c r="E622" s="2"/>
      <c r="F622" s="2"/>
      <c r="G622" s="2"/>
      <c r="H622" s="2"/>
      <c r="I622" s="2"/>
      <c r="L622" s="9"/>
    </row>
    <row r="623" spans="3:12" ht="12.75">
      <c r="C623" s="2"/>
      <c r="D623" s="2"/>
      <c r="E623" s="2"/>
      <c r="F623" s="2"/>
      <c r="G623" s="2"/>
      <c r="H623" s="2"/>
      <c r="I623" s="2"/>
      <c r="L623" s="9"/>
    </row>
    <row r="624" spans="3:12" ht="12.75">
      <c r="C624" s="2"/>
      <c r="D624" s="2"/>
      <c r="E624" s="2"/>
      <c r="F624" s="2"/>
      <c r="G624" s="2"/>
      <c r="H624" s="2"/>
      <c r="I624" s="2"/>
      <c r="L624" s="9"/>
    </row>
    <row r="625" spans="3:12" ht="12.75">
      <c r="C625" s="2"/>
      <c r="D625" s="2"/>
      <c r="E625" s="2"/>
      <c r="F625" s="2"/>
      <c r="G625" s="2"/>
      <c r="H625" s="2"/>
      <c r="I625" s="2"/>
      <c r="L625" s="9"/>
    </row>
    <row r="626" spans="3:12" ht="12.75">
      <c r="C626" s="2"/>
      <c r="D626" s="2"/>
      <c r="E626" s="2"/>
      <c r="F626" s="2"/>
      <c r="G626" s="2"/>
      <c r="H626" s="2"/>
      <c r="I626" s="2"/>
      <c r="L626" s="9"/>
    </row>
    <row r="627" spans="3:12" ht="12.75">
      <c r="C627" s="2"/>
      <c r="D627" s="2"/>
      <c r="E627" s="2"/>
      <c r="F627" s="2"/>
      <c r="G627" s="2"/>
      <c r="H627" s="2"/>
      <c r="I627" s="2"/>
      <c r="L627" s="9"/>
    </row>
    <row r="628" spans="3:12" ht="12.75">
      <c r="C628" s="2"/>
      <c r="D628" s="2"/>
      <c r="E628" s="2"/>
      <c r="F628" s="2"/>
      <c r="G628" s="2"/>
      <c r="H628" s="2"/>
      <c r="I628" s="2"/>
      <c r="L628" s="9"/>
    </row>
    <row r="629" spans="3:12" ht="12.75">
      <c r="C629" s="2"/>
      <c r="D629" s="2"/>
      <c r="E629" s="2"/>
      <c r="F629" s="2"/>
      <c r="G629" s="2"/>
      <c r="H629" s="2"/>
      <c r="I629" s="2"/>
      <c r="L629" s="9"/>
    </row>
    <row r="630" spans="3:12" ht="12.75">
      <c r="C630" s="2"/>
      <c r="D630" s="2"/>
      <c r="E630" s="2"/>
      <c r="F630" s="2"/>
      <c r="G630" s="2"/>
      <c r="H630" s="2"/>
      <c r="I630" s="2"/>
      <c r="L630" s="9"/>
    </row>
    <row r="631" spans="3:12" ht="12.75">
      <c r="C631" s="2"/>
      <c r="D631" s="2"/>
      <c r="E631" s="2"/>
      <c r="F631" s="2"/>
      <c r="G631" s="2"/>
      <c r="H631" s="2"/>
      <c r="I631" s="2"/>
      <c r="L631" s="9"/>
    </row>
    <row r="632" spans="3:12" ht="12.75">
      <c r="C632" s="2"/>
      <c r="D632" s="2"/>
      <c r="E632" s="2"/>
      <c r="F632" s="2"/>
      <c r="G632" s="2"/>
      <c r="H632" s="2"/>
      <c r="I632" s="2"/>
      <c r="L632" s="9"/>
    </row>
    <row r="633" spans="3:12" ht="12.75">
      <c r="C633" s="2"/>
      <c r="D633" s="2"/>
      <c r="E633" s="2"/>
      <c r="F633" s="2"/>
      <c r="G633" s="2"/>
      <c r="H633" s="2"/>
      <c r="I633" s="2"/>
      <c r="L633" s="9"/>
    </row>
    <row r="634" spans="3:12" ht="12.75">
      <c r="C634" s="2"/>
      <c r="D634" s="2"/>
      <c r="E634" s="2"/>
      <c r="F634" s="2"/>
      <c r="G634" s="2"/>
      <c r="H634" s="2"/>
      <c r="I634" s="2"/>
      <c r="L634" s="9"/>
    </row>
    <row r="635" spans="3:12" ht="12.75">
      <c r="C635" s="2"/>
      <c r="D635" s="2"/>
      <c r="E635" s="2"/>
      <c r="F635" s="2"/>
      <c r="G635" s="2"/>
      <c r="H635" s="2"/>
      <c r="I635" s="2"/>
      <c r="L635" s="9"/>
    </row>
    <row r="636" spans="3:12" ht="12.75">
      <c r="C636" s="2"/>
      <c r="D636" s="2"/>
      <c r="E636" s="2"/>
      <c r="F636" s="2"/>
      <c r="G636" s="2"/>
      <c r="H636" s="2"/>
      <c r="I636" s="2"/>
      <c r="L636" s="9"/>
    </row>
    <row r="637" spans="3:12" ht="12.75">
      <c r="C637" s="2"/>
      <c r="D637" s="2"/>
      <c r="E637" s="2"/>
      <c r="F637" s="2"/>
      <c r="G637" s="2"/>
      <c r="H637" s="2"/>
      <c r="I637" s="2"/>
      <c r="L637" s="9"/>
    </row>
    <row r="638" spans="3:12" ht="12.75">
      <c r="C638" s="2"/>
      <c r="D638" s="2"/>
      <c r="E638" s="2"/>
      <c r="F638" s="2"/>
      <c r="G638" s="2"/>
      <c r="H638" s="2"/>
      <c r="I638" s="2"/>
      <c r="L638" s="9"/>
    </row>
    <row r="639" spans="3:12" ht="12.75">
      <c r="C639" s="2"/>
      <c r="D639" s="2"/>
      <c r="E639" s="2"/>
      <c r="F639" s="2"/>
      <c r="G639" s="2"/>
      <c r="H639" s="2"/>
      <c r="I639" s="2"/>
      <c r="L639" s="9"/>
    </row>
    <row r="640" spans="3:12" ht="12.75">
      <c r="C640" s="2"/>
      <c r="D640" s="2"/>
      <c r="E640" s="2"/>
      <c r="F640" s="2"/>
      <c r="G640" s="2"/>
      <c r="H640" s="2"/>
      <c r="I640" s="2"/>
      <c r="L640" s="9"/>
    </row>
    <row r="641" spans="3:12" ht="12.75">
      <c r="C641" s="2"/>
      <c r="D641" s="2"/>
      <c r="E641" s="2"/>
      <c r="F641" s="2"/>
      <c r="G641" s="2"/>
      <c r="H641" s="2"/>
      <c r="I641" s="2"/>
      <c r="L641" s="9"/>
    </row>
    <row r="642" spans="3:12" ht="12.75">
      <c r="C642" s="2"/>
      <c r="D642" s="2"/>
      <c r="E642" s="2"/>
      <c r="F642" s="2"/>
      <c r="G642" s="2"/>
      <c r="H642" s="2"/>
      <c r="I642" s="2"/>
      <c r="L642" s="9"/>
    </row>
    <row r="643" spans="3:12" ht="12.75">
      <c r="C643" s="2"/>
      <c r="D643" s="2"/>
      <c r="E643" s="2"/>
      <c r="F643" s="2"/>
      <c r="G643" s="2"/>
      <c r="H643" s="2"/>
      <c r="I643" s="2"/>
      <c r="L643" s="9"/>
    </row>
    <row r="644" spans="3:12" ht="12.75">
      <c r="C644" s="2"/>
      <c r="D644" s="2"/>
      <c r="E644" s="2"/>
      <c r="F644" s="2"/>
      <c r="G644" s="2"/>
      <c r="H644" s="2"/>
      <c r="I644" s="2"/>
      <c r="L644" s="9"/>
    </row>
    <row r="645" spans="3:12" ht="12.75">
      <c r="C645" s="2"/>
      <c r="D645" s="2"/>
      <c r="E645" s="2"/>
      <c r="F645" s="2"/>
      <c r="G645" s="2"/>
      <c r="H645" s="2"/>
      <c r="I645" s="2"/>
      <c r="L645" s="9"/>
    </row>
    <row r="646" spans="3:12" ht="12.75">
      <c r="C646" s="2"/>
      <c r="D646" s="2"/>
      <c r="E646" s="2"/>
      <c r="F646" s="2"/>
      <c r="G646" s="2"/>
      <c r="H646" s="2"/>
      <c r="I646" s="2"/>
      <c r="L646" s="9"/>
    </row>
    <row r="647" spans="3:12" ht="12.75">
      <c r="C647" s="2"/>
      <c r="D647" s="2"/>
      <c r="E647" s="2"/>
      <c r="F647" s="2"/>
      <c r="G647" s="2"/>
      <c r="H647" s="2"/>
      <c r="I647" s="2"/>
      <c r="L647" s="9"/>
    </row>
    <row r="648" spans="3:12" ht="12.75">
      <c r="C648" s="2"/>
      <c r="D648" s="2"/>
      <c r="E648" s="2"/>
      <c r="F648" s="2"/>
      <c r="G648" s="2"/>
      <c r="H648" s="2"/>
      <c r="I648" s="2"/>
      <c r="L648" s="9"/>
    </row>
    <row r="649" spans="3:12" ht="12.75">
      <c r="C649" s="2"/>
      <c r="D649" s="2"/>
      <c r="E649" s="2"/>
      <c r="F649" s="2"/>
      <c r="G649" s="2"/>
      <c r="H649" s="2"/>
      <c r="I649" s="2"/>
      <c r="L649" s="9"/>
    </row>
    <row r="650" spans="3:12" ht="12.75">
      <c r="C650" s="2"/>
      <c r="D650" s="2"/>
      <c r="E650" s="2"/>
      <c r="F650" s="2"/>
      <c r="G650" s="2"/>
      <c r="H650" s="2"/>
      <c r="I650" s="2"/>
      <c r="L650" s="9"/>
    </row>
    <row r="651" spans="3:12" ht="12.75">
      <c r="C651" s="2"/>
      <c r="D651" s="2"/>
      <c r="E651" s="2"/>
      <c r="F651" s="2"/>
      <c r="G651" s="2"/>
      <c r="H651" s="2"/>
      <c r="I651" s="2"/>
      <c r="L651" s="9"/>
    </row>
    <row r="652" spans="3:12" ht="12.75">
      <c r="C652" s="2"/>
      <c r="D652" s="2"/>
      <c r="E652" s="2"/>
      <c r="F652" s="2"/>
      <c r="G652" s="2"/>
      <c r="H652" s="2"/>
      <c r="I652" s="2"/>
      <c r="L652" s="9"/>
    </row>
    <row r="653" spans="3:12" ht="12.75">
      <c r="C653" s="2"/>
      <c r="D653" s="2"/>
      <c r="E653" s="2"/>
      <c r="F653" s="2"/>
      <c r="G653" s="2"/>
      <c r="H653" s="2"/>
      <c r="I653" s="2"/>
      <c r="L653" s="9"/>
    </row>
    <row r="654" spans="3:12" ht="12.75">
      <c r="C654" s="2"/>
      <c r="D654" s="2"/>
      <c r="E654" s="2"/>
      <c r="F654" s="2"/>
      <c r="G654" s="2"/>
      <c r="H654" s="2"/>
      <c r="I654" s="2"/>
      <c r="L654" s="9"/>
    </row>
    <row r="655" spans="3:12" ht="12.75">
      <c r="C655" s="2"/>
      <c r="D655" s="2"/>
      <c r="E655" s="2"/>
      <c r="F655" s="2"/>
      <c r="G655" s="2"/>
      <c r="H655" s="2"/>
      <c r="I655" s="2"/>
      <c r="L655" s="9"/>
    </row>
    <row r="656" spans="3:12" ht="12.75">
      <c r="C656" s="2"/>
      <c r="D656" s="2"/>
      <c r="E656" s="2"/>
      <c r="F656" s="2"/>
      <c r="G656" s="2"/>
      <c r="H656" s="2"/>
      <c r="I656" s="2"/>
      <c r="L656" s="9"/>
    </row>
    <row r="657" spans="3:12" ht="12.75">
      <c r="C657" s="2"/>
      <c r="D657" s="2"/>
      <c r="E657" s="2"/>
      <c r="F657" s="2"/>
      <c r="G657" s="2"/>
      <c r="H657" s="2"/>
      <c r="I657" s="2"/>
      <c r="L657" s="9"/>
    </row>
    <row r="658" spans="3:12" ht="12.75">
      <c r="C658" s="2"/>
      <c r="D658" s="2"/>
      <c r="E658" s="2"/>
      <c r="F658" s="2"/>
      <c r="G658" s="2"/>
      <c r="H658" s="2"/>
      <c r="I658" s="2"/>
      <c r="L658" s="9"/>
    </row>
    <row r="659" spans="3:12" ht="12.75">
      <c r="C659" s="2"/>
      <c r="D659" s="2"/>
      <c r="E659" s="2"/>
      <c r="F659" s="2"/>
      <c r="G659" s="2"/>
      <c r="H659" s="2"/>
      <c r="I659" s="2"/>
      <c r="L659" s="9"/>
    </row>
    <row r="660" spans="3:12" ht="12.75">
      <c r="C660" s="2"/>
      <c r="D660" s="2"/>
      <c r="E660" s="2"/>
      <c r="F660" s="2"/>
      <c r="G660" s="2"/>
      <c r="H660" s="2"/>
      <c r="I660" s="2"/>
      <c r="L660" s="9"/>
    </row>
    <row r="661" spans="3:12" ht="12.75">
      <c r="C661" s="2"/>
      <c r="D661" s="2"/>
      <c r="E661" s="2"/>
      <c r="F661" s="2"/>
      <c r="G661" s="2"/>
      <c r="H661" s="2"/>
      <c r="I661" s="2"/>
      <c r="L661" s="9"/>
    </row>
    <row r="662" spans="3:12" ht="12.75">
      <c r="C662" s="2"/>
      <c r="D662" s="2"/>
      <c r="E662" s="2"/>
      <c r="F662" s="2"/>
      <c r="G662" s="2"/>
      <c r="H662" s="2"/>
      <c r="I662" s="2"/>
      <c r="L662" s="9"/>
    </row>
    <row r="663" spans="3:12" ht="12.75">
      <c r="C663" s="2"/>
      <c r="D663" s="2"/>
      <c r="E663" s="2"/>
      <c r="F663" s="2"/>
      <c r="G663" s="2"/>
      <c r="H663" s="2"/>
      <c r="I663" s="2"/>
      <c r="L663" s="9"/>
    </row>
    <row r="664" spans="3:12" ht="12.75">
      <c r="C664" s="2"/>
      <c r="D664" s="2"/>
      <c r="E664" s="2"/>
      <c r="F664" s="2"/>
      <c r="G664" s="2"/>
      <c r="H664" s="2"/>
      <c r="I664" s="2"/>
      <c r="L664" s="9"/>
    </row>
    <row r="665" spans="3:12" ht="12.75">
      <c r="C665" s="2"/>
      <c r="D665" s="2"/>
      <c r="E665" s="2"/>
      <c r="F665" s="2"/>
      <c r="G665" s="2"/>
      <c r="H665" s="2"/>
      <c r="I665" s="2"/>
      <c r="L665" s="9"/>
    </row>
    <row r="666" spans="3:12" ht="12.75">
      <c r="C666" s="2"/>
      <c r="D666" s="2"/>
      <c r="E666" s="2"/>
      <c r="F666" s="2"/>
      <c r="G666" s="2"/>
      <c r="H666" s="2"/>
      <c r="I666" s="2"/>
      <c r="L666" s="9"/>
    </row>
    <row r="667" spans="3:12" ht="12.75">
      <c r="C667" s="2"/>
      <c r="D667" s="2"/>
      <c r="E667" s="2"/>
      <c r="F667" s="2"/>
      <c r="G667" s="2"/>
      <c r="H667" s="2"/>
      <c r="I667" s="2"/>
      <c r="L667" s="9"/>
    </row>
    <row r="668" spans="3:12" ht="12.75">
      <c r="C668" s="2"/>
      <c r="D668" s="2"/>
      <c r="E668" s="2"/>
      <c r="F668" s="2"/>
      <c r="G668" s="2"/>
      <c r="H668" s="2"/>
      <c r="I668" s="2"/>
      <c r="L668" s="9"/>
    </row>
    <row r="669" spans="3:12" ht="12.75">
      <c r="C669" s="2"/>
      <c r="D669" s="2"/>
      <c r="E669" s="2"/>
      <c r="F669" s="2"/>
      <c r="G669" s="2"/>
      <c r="H669" s="2"/>
      <c r="I669" s="2"/>
      <c r="L669" s="9"/>
    </row>
    <row r="670" spans="3:12" ht="12.75">
      <c r="C670" s="2"/>
      <c r="D670" s="2"/>
      <c r="E670" s="2"/>
      <c r="F670" s="2"/>
      <c r="G670" s="2"/>
      <c r="H670" s="2"/>
      <c r="I670" s="2"/>
      <c r="L670" s="9"/>
    </row>
    <row r="671" spans="3:12" ht="12.75">
      <c r="C671" s="2"/>
      <c r="D671" s="2"/>
      <c r="E671" s="2"/>
      <c r="F671" s="2"/>
      <c r="G671" s="2"/>
      <c r="H671" s="2"/>
      <c r="I671" s="2"/>
      <c r="L671" s="9"/>
    </row>
    <row r="672" spans="3:12" ht="12.75">
      <c r="C672" s="2"/>
      <c r="D672" s="2"/>
      <c r="E672" s="2"/>
      <c r="F672" s="2"/>
      <c r="G672" s="2"/>
      <c r="H672" s="2"/>
      <c r="I672" s="2"/>
      <c r="L672" s="9"/>
    </row>
    <row r="673" spans="3:12" ht="12.75">
      <c r="C673" s="2"/>
      <c r="D673" s="2"/>
      <c r="E673" s="2"/>
      <c r="F673" s="2"/>
      <c r="G673" s="2"/>
      <c r="H673" s="2"/>
      <c r="I673" s="2"/>
      <c r="L673" s="9"/>
    </row>
    <row r="674" spans="3:12" ht="12.75">
      <c r="C674" s="2"/>
      <c r="D674" s="2"/>
      <c r="E674" s="2"/>
      <c r="F674" s="2"/>
      <c r="G674" s="2"/>
      <c r="H674" s="2"/>
      <c r="I674" s="2"/>
      <c r="L674" s="9"/>
    </row>
    <row r="675" spans="3:12" ht="12.75">
      <c r="C675" s="2"/>
      <c r="D675" s="2"/>
      <c r="E675" s="2"/>
      <c r="F675" s="2"/>
      <c r="G675" s="2"/>
      <c r="H675" s="2"/>
      <c r="I675" s="2"/>
      <c r="L675" s="9"/>
    </row>
    <row r="676" spans="3:12" ht="12.75">
      <c r="C676" s="2"/>
      <c r="D676" s="2"/>
      <c r="E676" s="2"/>
      <c r="F676" s="2"/>
      <c r="G676" s="2"/>
      <c r="H676" s="2"/>
      <c r="I676" s="2"/>
      <c r="L676" s="9"/>
    </row>
    <row r="677" spans="3:12" ht="12.75">
      <c r="C677" s="2"/>
      <c r="D677" s="2"/>
      <c r="E677" s="2"/>
      <c r="F677" s="2"/>
      <c r="G677" s="2"/>
      <c r="H677" s="2"/>
      <c r="I677" s="2"/>
      <c r="L677" s="9"/>
    </row>
    <row r="678" spans="3:12" ht="12.75">
      <c r="C678" s="2"/>
      <c r="D678" s="2"/>
      <c r="E678" s="2"/>
      <c r="F678" s="2"/>
      <c r="G678" s="2"/>
      <c r="H678" s="2"/>
      <c r="I678" s="2"/>
      <c r="L678" s="9"/>
    </row>
    <row r="679" spans="3:12" ht="12.75">
      <c r="C679" s="2"/>
      <c r="D679" s="2"/>
      <c r="E679" s="2"/>
      <c r="F679" s="2"/>
      <c r="G679" s="2"/>
      <c r="H679" s="2"/>
      <c r="I679" s="2"/>
      <c r="L679" s="9"/>
    </row>
    <row r="680" spans="3:12" ht="12.75">
      <c r="C680" s="2"/>
      <c r="D680" s="2"/>
      <c r="E680" s="2"/>
      <c r="F680" s="2"/>
      <c r="G680" s="2"/>
      <c r="H680" s="2"/>
      <c r="I680" s="2"/>
      <c r="L680" s="9"/>
    </row>
    <row r="681" spans="3:12" ht="12.75">
      <c r="C681" s="2"/>
      <c r="D681" s="2"/>
      <c r="E681" s="2"/>
      <c r="F681" s="2"/>
      <c r="G681" s="2"/>
      <c r="H681" s="2"/>
      <c r="I681" s="2"/>
      <c r="L681" s="9"/>
    </row>
    <row r="682" spans="3:12" ht="12.75">
      <c r="C682" s="2"/>
      <c r="D682" s="2"/>
      <c r="E682" s="2"/>
      <c r="F682" s="2"/>
      <c r="G682" s="2"/>
      <c r="H682" s="2"/>
      <c r="I682" s="2"/>
      <c r="L682" s="9"/>
    </row>
    <row r="683" spans="3:12" ht="12.75">
      <c r="C683" s="2"/>
      <c r="D683" s="2"/>
      <c r="E683" s="2"/>
      <c r="F683" s="2"/>
      <c r="G683" s="2"/>
      <c r="H683" s="2"/>
      <c r="I683" s="2"/>
      <c r="L683" s="9"/>
    </row>
    <row r="684" spans="3:12" ht="12.75">
      <c r="C684" s="2"/>
      <c r="D684" s="2"/>
      <c r="E684" s="2"/>
      <c r="F684" s="2"/>
      <c r="G684" s="2"/>
      <c r="H684" s="2"/>
      <c r="I684" s="2"/>
      <c r="L684" s="9"/>
    </row>
    <row r="685" spans="3:12" ht="12.75">
      <c r="C685" s="2"/>
      <c r="D685" s="2"/>
      <c r="E685" s="2"/>
      <c r="F685" s="2"/>
      <c r="G685" s="2"/>
      <c r="H685" s="2"/>
      <c r="I685" s="2"/>
      <c r="L685" s="9"/>
    </row>
    <row r="686" spans="3:12" ht="12.75">
      <c r="C686" s="2"/>
      <c r="D686" s="2"/>
      <c r="E686" s="2"/>
      <c r="F686" s="2"/>
      <c r="G686" s="2"/>
      <c r="H686" s="2"/>
      <c r="I686" s="2"/>
      <c r="L686" s="9"/>
    </row>
    <row r="687" spans="3:12" ht="12.75">
      <c r="C687" s="2"/>
      <c r="D687" s="2"/>
      <c r="E687" s="2"/>
      <c r="F687" s="2"/>
      <c r="G687" s="2"/>
      <c r="H687" s="2"/>
      <c r="I687" s="2"/>
      <c r="L687" s="9"/>
    </row>
    <row r="688" spans="3:12" ht="12.75">
      <c r="C688" s="2"/>
      <c r="D688" s="2"/>
      <c r="E688" s="2"/>
      <c r="F688" s="2"/>
      <c r="G688" s="2"/>
      <c r="H688" s="2"/>
      <c r="I688" s="2"/>
      <c r="L688" s="9"/>
    </row>
    <row r="689" spans="3:12" ht="12.75">
      <c r="C689" s="2"/>
      <c r="D689" s="2"/>
      <c r="E689" s="2"/>
      <c r="F689" s="2"/>
      <c r="G689" s="2"/>
      <c r="H689" s="2"/>
      <c r="I689" s="2"/>
      <c r="L689" s="9"/>
    </row>
    <row r="690" spans="3:12" ht="12.75">
      <c r="C690" s="2"/>
      <c r="D690" s="2"/>
      <c r="E690" s="2"/>
      <c r="F690" s="2"/>
      <c r="G690" s="2"/>
      <c r="H690" s="2"/>
      <c r="I690" s="2"/>
      <c r="L690" s="9"/>
    </row>
    <row r="691" spans="3:12" ht="12.75">
      <c r="C691" s="2"/>
      <c r="D691" s="2"/>
      <c r="E691" s="2"/>
      <c r="F691" s="2"/>
      <c r="G691" s="2"/>
      <c r="H691" s="2"/>
      <c r="I691" s="2"/>
      <c r="L691" s="9"/>
    </row>
    <row r="692" spans="3:12" ht="12.75">
      <c r="C692" s="2"/>
      <c r="D692" s="2"/>
      <c r="E692" s="2"/>
      <c r="F692" s="2"/>
      <c r="G692" s="2"/>
      <c r="H692" s="2"/>
      <c r="I692" s="2"/>
      <c r="L692" s="9"/>
    </row>
    <row r="693" spans="3:12" ht="12.75">
      <c r="C693" s="2"/>
      <c r="D693" s="2"/>
      <c r="E693" s="2"/>
      <c r="F693" s="2"/>
      <c r="G693" s="2"/>
      <c r="H693" s="2"/>
      <c r="I693" s="2"/>
      <c r="L693" s="9"/>
    </row>
    <row r="694" spans="3:12" ht="12.75">
      <c r="C694" s="2"/>
      <c r="D694" s="2"/>
      <c r="E694" s="2"/>
      <c r="F694" s="2"/>
      <c r="G694" s="2"/>
      <c r="H694" s="2"/>
      <c r="I694" s="2"/>
      <c r="L694" s="9"/>
    </row>
    <row r="695" spans="3:12" ht="12.75">
      <c r="C695" s="2"/>
      <c r="D695" s="2"/>
      <c r="E695" s="2"/>
      <c r="F695" s="2"/>
      <c r="G695" s="2"/>
      <c r="H695" s="2"/>
      <c r="I695" s="2"/>
      <c r="L695" s="9"/>
    </row>
    <row r="696" spans="3:12" ht="12.75">
      <c r="C696" s="2"/>
      <c r="D696" s="2"/>
      <c r="E696" s="2"/>
      <c r="F696" s="2"/>
      <c r="G696" s="2"/>
      <c r="H696" s="2"/>
      <c r="I696" s="2"/>
      <c r="L696" s="9"/>
    </row>
    <row r="697" spans="3:12" ht="12.75">
      <c r="C697" s="2"/>
      <c r="D697" s="2"/>
      <c r="E697" s="2"/>
      <c r="F697" s="2"/>
      <c r="G697" s="2"/>
      <c r="H697" s="2"/>
      <c r="I697" s="2"/>
      <c r="L697" s="9"/>
    </row>
    <row r="698" spans="3:12" ht="12.75">
      <c r="C698" s="2"/>
      <c r="D698" s="2"/>
      <c r="E698" s="2"/>
      <c r="F698" s="2"/>
      <c r="G698" s="2"/>
      <c r="H698" s="2"/>
      <c r="I698" s="2"/>
      <c r="L698" s="9"/>
    </row>
    <row r="699" spans="3:12" ht="12.75">
      <c r="C699" s="2"/>
      <c r="D699" s="2"/>
      <c r="E699" s="2"/>
      <c r="F699" s="2"/>
      <c r="G699" s="2"/>
      <c r="H699" s="2"/>
      <c r="I699" s="2"/>
      <c r="L699" s="9"/>
    </row>
    <row r="700" spans="3:12" ht="12.75">
      <c r="C700" s="2"/>
      <c r="D700" s="2"/>
      <c r="E700" s="2"/>
      <c r="F700" s="2"/>
      <c r="G700" s="2"/>
      <c r="H700" s="2"/>
      <c r="I700" s="2"/>
      <c r="L700" s="9"/>
    </row>
    <row r="701" spans="3:12" ht="12.75">
      <c r="C701" s="2"/>
      <c r="D701" s="2"/>
      <c r="E701" s="2"/>
      <c r="F701" s="2"/>
      <c r="G701" s="2"/>
      <c r="H701" s="2"/>
      <c r="I701" s="2"/>
      <c r="L701" s="9"/>
    </row>
    <row r="702" spans="3:12" ht="12.75">
      <c r="C702" s="2"/>
      <c r="D702" s="2"/>
      <c r="E702" s="2"/>
      <c r="F702" s="2"/>
      <c r="G702" s="2"/>
      <c r="H702" s="2"/>
      <c r="I702" s="2"/>
      <c r="L702" s="9"/>
    </row>
    <row r="703" spans="3:12" ht="12.75">
      <c r="C703" s="2"/>
      <c r="D703" s="2"/>
      <c r="E703" s="2"/>
      <c r="F703" s="2"/>
      <c r="G703" s="2"/>
      <c r="H703" s="2"/>
      <c r="I703" s="2"/>
      <c r="L703" s="9"/>
    </row>
    <row r="704" spans="3:12" ht="12.75">
      <c r="C704" s="2"/>
      <c r="D704" s="2"/>
      <c r="E704" s="2"/>
      <c r="F704" s="2"/>
      <c r="G704" s="2"/>
      <c r="H704" s="2"/>
      <c r="I704" s="2"/>
      <c r="L704" s="9"/>
    </row>
    <row r="705" spans="3:12" ht="12.75">
      <c r="C705" s="2"/>
      <c r="D705" s="2"/>
      <c r="E705" s="2"/>
      <c r="F705" s="2"/>
      <c r="G705" s="2"/>
      <c r="H705" s="2"/>
      <c r="I705" s="2"/>
      <c r="L705" s="9"/>
    </row>
    <row r="706" spans="3:12" ht="12.75">
      <c r="C706" s="2"/>
      <c r="D706" s="2"/>
      <c r="E706" s="2"/>
      <c r="F706" s="2"/>
      <c r="G706" s="2"/>
      <c r="H706" s="2"/>
      <c r="I706" s="2"/>
      <c r="L706" s="9"/>
    </row>
    <row r="707" spans="3:12" ht="12.75">
      <c r="C707" s="2"/>
      <c r="D707" s="2"/>
      <c r="E707" s="2"/>
      <c r="F707" s="2"/>
      <c r="G707" s="2"/>
      <c r="H707" s="2"/>
      <c r="I707" s="2"/>
      <c r="L707" s="9"/>
    </row>
    <row r="708" spans="3:12" ht="12.75">
      <c r="C708" s="2"/>
      <c r="D708" s="2"/>
      <c r="E708" s="2"/>
      <c r="F708" s="2"/>
      <c r="G708" s="2"/>
      <c r="H708" s="2"/>
      <c r="I708" s="2"/>
      <c r="L708" s="9"/>
    </row>
    <row r="709" spans="3:12" ht="12.75">
      <c r="C709" s="2"/>
      <c r="D709" s="2"/>
      <c r="E709" s="2"/>
      <c r="F709" s="2"/>
      <c r="G709" s="2"/>
      <c r="H709" s="2"/>
      <c r="I709" s="2"/>
      <c r="L709" s="9"/>
    </row>
    <row r="710" spans="3:12" ht="12.75">
      <c r="C710" s="2"/>
      <c r="D710" s="2"/>
      <c r="E710" s="2"/>
      <c r="F710" s="2"/>
      <c r="G710" s="2"/>
      <c r="H710" s="2"/>
      <c r="I710" s="2"/>
      <c r="L710" s="9"/>
    </row>
    <row r="711" spans="3:12" ht="12.75">
      <c r="C711" s="2"/>
      <c r="D711" s="2"/>
      <c r="E711" s="2"/>
      <c r="F711" s="2"/>
      <c r="G711" s="2"/>
      <c r="H711" s="2"/>
      <c r="I711" s="2"/>
      <c r="L711" s="9"/>
    </row>
    <row r="712" spans="3:12" ht="12.75">
      <c r="C712" s="2"/>
      <c r="D712" s="2"/>
      <c r="E712" s="2"/>
      <c r="F712" s="2"/>
      <c r="G712" s="2"/>
      <c r="H712" s="2"/>
      <c r="I712" s="2"/>
      <c r="L712" s="9"/>
    </row>
    <row r="713" spans="3:12" ht="12.75">
      <c r="C713" s="2"/>
      <c r="D713" s="2"/>
      <c r="E713" s="2"/>
      <c r="F713" s="2"/>
      <c r="G713" s="2"/>
      <c r="H713" s="2"/>
      <c r="I713" s="2"/>
      <c r="L713" s="9"/>
    </row>
    <row r="714" spans="3:12" ht="12.75">
      <c r="C714" s="2"/>
      <c r="D714" s="2"/>
      <c r="E714" s="2"/>
      <c r="F714" s="2"/>
      <c r="G714" s="2"/>
      <c r="H714" s="2"/>
      <c r="I714" s="2"/>
      <c r="L714" s="9"/>
    </row>
    <row r="715" spans="3:12" ht="12.75">
      <c r="C715" s="2"/>
      <c r="D715" s="2"/>
      <c r="E715" s="2"/>
      <c r="F715" s="2"/>
      <c r="G715" s="2"/>
      <c r="H715" s="2"/>
      <c r="I715" s="2"/>
      <c r="L715" s="9"/>
    </row>
    <row r="716" spans="3:12" ht="12.75">
      <c r="C716" s="2"/>
      <c r="D716" s="2"/>
      <c r="E716" s="2"/>
      <c r="F716" s="2"/>
      <c r="G716" s="2"/>
      <c r="H716" s="2"/>
      <c r="I716" s="2"/>
      <c r="L716" s="9"/>
    </row>
    <row r="717" spans="3:12" ht="12.75">
      <c r="C717" s="2"/>
      <c r="D717" s="2"/>
      <c r="E717" s="2"/>
      <c r="F717" s="2"/>
      <c r="G717" s="2"/>
      <c r="H717" s="2"/>
      <c r="I717" s="2"/>
      <c r="L717" s="9"/>
    </row>
    <row r="718" spans="3:12" ht="12.75">
      <c r="C718" s="2"/>
      <c r="D718" s="2"/>
      <c r="E718" s="2"/>
      <c r="F718" s="2"/>
      <c r="G718" s="2"/>
      <c r="H718" s="2"/>
      <c r="I718" s="2"/>
      <c r="L718" s="9"/>
    </row>
    <row r="719" spans="3:12" ht="12.75">
      <c r="C719" s="2"/>
      <c r="D719" s="2"/>
      <c r="E719" s="2"/>
      <c r="F719" s="2"/>
      <c r="G719" s="2"/>
      <c r="H719" s="2"/>
      <c r="I719" s="2"/>
      <c r="L719" s="9"/>
    </row>
    <row r="720" spans="3:12" ht="12.75">
      <c r="C720" s="2"/>
      <c r="D720" s="2"/>
      <c r="E720" s="2"/>
      <c r="F720" s="2"/>
      <c r="G720" s="2"/>
      <c r="H720" s="2"/>
      <c r="I720" s="2"/>
      <c r="L720" s="9"/>
    </row>
    <row r="721" spans="3:12" ht="12.75">
      <c r="C721" s="2"/>
      <c r="D721" s="2"/>
      <c r="E721" s="2"/>
      <c r="F721" s="2"/>
      <c r="G721" s="2"/>
      <c r="H721" s="2"/>
      <c r="I721" s="2"/>
      <c r="L721" s="9"/>
    </row>
    <row r="722" spans="3:12" ht="12.75">
      <c r="C722" s="2"/>
      <c r="D722" s="2"/>
      <c r="E722" s="2"/>
      <c r="F722" s="2"/>
      <c r="G722" s="2"/>
      <c r="H722" s="2"/>
      <c r="I722" s="2"/>
      <c r="L722" s="9"/>
    </row>
    <row r="723" spans="3:12" ht="12.75">
      <c r="C723" s="2"/>
      <c r="D723" s="2"/>
      <c r="E723" s="2"/>
      <c r="F723" s="2"/>
      <c r="G723" s="2"/>
      <c r="H723" s="2"/>
      <c r="I723" s="2"/>
      <c r="L723" s="9"/>
    </row>
    <row r="724" spans="3:12" ht="12.75">
      <c r="C724" s="2"/>
      <c r="D724" s="2"/>
      <c r="E724" s="2"/>
      <c r="F724" s="2"/>
      <c r="G724" s="2"/>
      <c r="H724" s="2"/>
      <c r="I724" s="2"/>
      <c r="L724" s="9"/>
    </row>
    <row r="725" spans="3:12" ht="12.75">
      <c r="C725" s="2"/>
      <c r="D725" s="2"/>
      <c r="E725" s="2"/>
      <c r="F725" s="2"/>
      <c r="G725" s="2"/>
      <c r="H725" s="2"/>
      <c r="I725" s="2"/>
      <c r="L725" s="9"/>
    </row>
    <row r="726" spans="3:12" ht="12.75">
      <c r="C726" s="2"/>
      <c r="D726" s="2"/>
      <c r="E726" s="2"/>
      <c r="F726" s="2"/>
      <c r="G726" s="2"/>
      <c r="H726" s="2"/>
      <c r="I726" s="2"/>
      <c r="L726" s="9"/>
    </row>
    <row r="727" spans="3:12" ht="12.75">
      <c r="C727" s="2"/>
      <c r="D727" s="2"/>
      <c r="E727" s="2"/>
      <c r="F727" s="2"/>
      <c r="G727" s="2"/>
      <c r="H727" s="2"/>
      <c r="I727" s="2"/>
      <c r="L727" s="9"/>
    </row>
    <row r="728" spans="3:12" ht="12.75">
      <c r="C728" s="2"/>
      <c r="D728" s="2"/>
      <c r="E728" s="2"/>
      <c r="F728" s="2"/>
      <c r="G728" s="2"/>
      <c r="H728" s="2"/>
      <c r="I728" s="2"/>
      <c r="L728" s="9"/>
    </row>
    <row r="729" spans="3:12" ht="12.75">
      <c r="C729" s="2"/>
      <c r="D729" s="2"/>
      <c r="E729" s="2"/>
      <c r="F729" s="2"/>
      <c r="G729" s="2"/>
      <c r="H729" s="2"/>
      <c r="I729" s="2"/>
      <c r="L729" s="9"/>
    </row>
    <row r="730" spans="3:12" ht="12.75">
      <c r="C730" s="2"/>
      <c r="D730" s="2"/>
      <c r="E730" s="2"/>
      <c r="F730" s="2"/>
      <c r="G730" s="2"/>
      <c r="H730" s="2"/>
      <c r="I730" s="2"/>
      <c r="L730" s="9"/>
    </row>
    <row r="731" spans="3:12" ht="12.75">
      <c r="C731" s="2"/>
      <c r="D731" s="2"/>
      <c r="E731" s="2"/>
      <c r="F731" s="2"/>
      <c r="G731" s="2"/>
      <c r="H731" s="2"/>
      <c r="I731" s="2"/>
      <c r="L731" s="9"/>
    </row>
    <row r="732" spans="3:12" ht="12.75">
      <c r="C732" s="2"/>
      <c r="D732" s="2"/>
      <c r="E732" s="2"/>
      <c r="F732" s="2"/>
      <c r="G732" s="2"/>
      <c r="H732" s="2"/>
      <c r="I732" s="2"/>
      <c r="L732" s="9"/>
    </row>
    <row r="733" spans="3:12" ht="12.75">
      <c r="C733" s="2"/>
      <c r="D733" s="2"/>
      <c r="E733" s="2"/>
      <c r="F733" s="2"/>
      <c r="G733" s="2"/>
      <c r="H733" s="2"/>
      <c r="I733" s="2"/>
      <c r="L733" s="9"/>
    </row>
    <row r="734" spans="3:12" ht="12.75">
      <c r="C734" s="2"/>
      <c r="D734" s="2"/>
      <c r="E734" s="2"/>
      <c r="F734" s="2"/>
      <c r="G734" s="2"/>
      <c r="H734" s="2"/>
      <c r="I734" s="2"/>
      <c r="L734" s="9"/>
    </row>
    <row r="735" spans="3:12" ht="12.75">
      <c r="C735" s="2"/>
      <c r="D735" s="2"/>
      <c r="E735" s="2"/>
      <c r="F735" s="2"/>
      <c r="G735" s="2"/>
      <c r="H735" s="2"/>
      <c r="I735" s="2"/>
      <c r="L735" s="9"/>
    </row>
    <row r="736" spans="3:12" ht="12.75">
      <c r="C736" s="2"/>
      <c r="D736" s="2"/>
      <c r="E736" s="2"/>
      <c r="F736" s="2"/>
      <c r="G736" s="2"/>
      <c r="H736" s="2"/>
      <c r="I736" s="2"/>
      <c r="L736" s="9"/>
    </row>
    <row r="737" spans="3:12" ht="12.75">
      <c r="C737" s="2"/>
      <c r="D737" s="2"/>
      <c r="E737" s="2"/>
      <c r="F737" s="2"/>
      <c r="G737" s="2"/>
      <c r="H737" s="2"/>
      <c r="I737" s="2"/>
      <c r="L737" s="9"/>
    </row>
    <row r="738" spans="3:12" ht="12.75">
      <c r="C738" s="2"/>
      <c r="D738" s="2"/>
      <c r="E738" s="2"/>
      <c r="F738" s="2"/>
      <c r="G738" s="2"/>
      <c r="H738" s="2"/>
      <c r="I738" s="2"/>
      <c r="L738" s="9"/>
    </row>
    <row r="739" spans="3:12" ht="12.75">
      <c r="C739" s="2"/>
      <c r="D739" s="2"/>
      <c r="E739" s="2"/>
      <c r="F739" s="2"/>
      <c r="G739" s="2"/>
      <c r="H739" s="2"/>
      <c r="I739" s="2"/>
      <c r="L739" s="9"/>
    </row>
    <row r="740" spans="3:12" ht="12.75">
      <c r="C740" s="2"/>
      <c r="D740" s="2"/>
      <c r="E740" s="2"/>
      <c r="F740" s="2"/>
      <c r="G740" s="2"/>
      <c r="H740" s="2"/>
      <c r="I740" s="2"/>
      <c r="L740" s="9"/>
    </row>
    <row r="741" spans="3:12" ht="12.75">
      <c r="C741" s="2"/>
      <c r="D741" s="2"/>
      <c r="E741" s="2"/>
      <c r="F741" s="2"/>
      <c r="G741" s="2"/>
      <c r="H741" s="2"/>
      <c r="I741" s="2"/>
      <c r="L741" s="9"/>
    </row>
    <row r="742" spans="3:12" ht="12.75">
      <c r="C742" s="2"/>
      <c r="D742" s="2"/>
      <c r="E742" s="2"/>
      <c r="F742" s="2"/>
      <c r="G742" s="2"/>
      <c r="H742" s="2"/>
      <c r="I742" s="2"/>
      <c r="L742" s="9"/>
    </row>
    <row r="743" spans="3:12" ht="12.75">
      <c r="C743" s="2"/>
      <c r="D743" s="2"/>
      <c r="E743" s="2"/>
      <c r="F743" s="2"/>
      <c r="G743" s="2"/>
      <c r="H743" s="2"/>
      <c r="I743" s="2"/>
      <c r="L743" s="9"/>
    </row>
    <row r="744" spans="3:12" ht="12.75">
      <c r="C744" s="2"/>
      <c r="D744" s="2"/>
      <c r="E744" s="2"/>
      <c r="F744" s="2"/>
      <c r="G744" s="2"/>
      <c r="H744" s="2"/>
      <c r="I744" s="2"/>
      <c r="L744" s="9"/>
    </row>
    <row r="745" spans="3:12" ht="12.75">
      <c r="C745" s="2"/>
      <c r="D745" s="2"/>
      <c r="E745" s="2"/>
      <c r="F745" s="2"/>
      <c r="G745" s="2"/>
      <c r="H745" s="2"/>
      <c r="I745" s="2"/>
      <c r="L745" s="9"/>
    </row>
    <row r="746" spans="3:12" ht="12.75">
      <c r="C746" s="2"/>
      <c r="D746" s="2"/>
      <c r="E746" s="2"/>
      <c r="F746" s="2"/>
      <c r="G746" s="2"/>
      <c r="H746" s="2"/>
      <c r="I746" s="2"/>
      <c r="L746" s="9"/>
    </row>
    <row r="747" spans="3:12" ht="12.75">
      <c r="C747" s="2"/>
      <c r="D747" s="2"/>
      <c r="E747" s="2"/>
      <c r="F747" s="2"/>
      <c r="G747" s="2"/>
      <c r="H747" s="2"/>
      <c r="I747" s="2"/>
      <c r="L747" s="9"/>
    </row>
    <row r="748" spans="3:12" ht="12.75">
      <c r="C748" s="2"/>
      <c r="D748" s="2"/>
      <c r="E748" s="2"/>
      <c r="F748" s="2"/>
      <c r="G748" s="2"/>
      <c r="H748" s="2"/>
      <c r="I748" s="2"/>
      <c r="L748" s="9"/>
    </row>
    <row r="749" spans="3:12" ht="12.75">
      <c r="C749" s="2"/>
      <c r="D749" s="2"/>
      <c r="E749" s="2"/>
      <c r="F749" s="2"/>
      <c r="G749" s="2"/>
      <c r="H749" s="2"/>
      <c r="I749" s="2"/>
      <c r="L749" s="9"/>
    </row>
    <row r="750" spans="3:12" ht="12.75">
      <c r="C750" s="2"/>
      <c r="D750" s="2"/>
      <c r="E750" s="2"/>
      <c r="F750" s="2"/>
      <c r="G750" s="2"/>
      <c r="H750" s="2"/>
      <c r="I750" s="2"/>
      <c r="L750" s="9"/>
    </row>
    <row r="751" spans="3:12" ht="12.75">
      <c r="C751" s="2"/>
      <c r="D751" s="2"/>
      <c r="E751" s="2"/>
      <c r="F751" s="2"/>
      <c r="G751" s="2"/>
      <c r="H751" s="2"/>
      <c r="I751" s="2"/>
      <c r="L751" s="9"/>
    </row>
    <row r="752" spans="3:12" ht="12.75">
      <c r="C752" s="2"/>
      <c r="D752" s="2"/>
      <c r="E752" s="2"/>
      <c r="F752" s="2"/>
      <c r="G752" s="2"/>
      <c r="H752" s="2"/>
      <c r="I752" s="2"/>
      <c r="L752" s="9"/>
    </row>
    <row r="753" spans="3:12" ht="12.75">
      <c r="C753" s="2"/>
      <c r="D753" s="2"/>
      <c r="E753" s="2"/>
      <c r="F753" s="2"/>
      <c r="G753" s="2"/>
      <c r="H753" s="2"/>
      <c r="I753" s="2"/>
      <c r="L753" s="9"/>
    </row>
    <row r="754" spans="3:12" ht="12.75">
      <c r="C754" s="2"/>
      <c r="D754" s="2"/>
      <c r="E754" s="2"/>
      <c r="F754" s="2"/>
      <c r="G754" s="2"/>
      <c r="H754" s="2"/>
      <c r="I754" s="2"/>
      <c r="L754" s="9"/>
    </row>
    <row r="755" spans="3:12" ht="12.75">
      <c r="C755" s="2"/>
      <c r="D755" s="2"/>
      <c r="E755" s="2"/>
      <c r="F755" s="2"/>
      <c r="G755" s="2"/>
      <c r="H755" s="2"/>
      <c r="I755" s="2"/>
      <c r="L755" s="9"/>
    </row>
    <row r="756" spans="3:12" ht="12.75">
      <c r="C756" s="2"/>
      <c r="D756" s="2"/>
      <c r="E756" s="2"/>
      <c r="F756" s="2"/>
      <c r="G756" s="2"/>
      <c r="H756" s="2"/>
      <c r="I756" s="2"/>
      <c r="L756" s="9"/>
    </row>
    <row r="757" spans="3:12" ht="12.75">
      <c r="C757" s="2"/>
      <c r="D757" s="2"/>
      <c r="E757" s="2"/>
      <c r="F757" s="2"/>
      <c r="G757" s="2"/>
      <c r="H757" s="2"/>
      <c r="I757" s="2"/>
      <c r="L757" s="9"/>
    </row>
    <row r="758" spans="3:12" ht="12.75">
      <c r="C758" s="2"/>
      <c r="D758" s="2"/>
      <c r="E758" s="2"/>
      <c r="F758" s="2"/>
      <c r="G758" s="2"/>
      <c r="H758" s="2"/>
      <c r="I758" s="2"/>
      <c r="L758" s="9"/>
    </row>
    <row r="759" spans="3:12" ht="12.75">
      <c r="C759" s="2"/>
      <c r="D759" s="2"/>
      <c r="E759" s="2"/>
      <c r="F759" s="2"/>
      <c r="G759" s="2"/>
      <c r="H759" s="2"/>
      <c r="I759" s="2"/>
      <c r="L759" s="9"/>
    </row>
    <row r="760" spans="3:12" ht="12.75">
      <c r="C760" s="2"/>
      <c r="D760" s="2"/>
      <c r="E760" s="2"/>
      <c r="F760" s="2"/>
      <c r="G760" s="2"/>
      <c r="H760" s="2"/>
      <c r="I760" s="2"/>
      <c r="L760" s="9"/>
    </row>
    <row r="761" spans="3:12" ht="12.75">
      <c r="C761" s="2"/>
      <c r="D761" s="2"/>
      <c r="E761" s="2"/>
      <c r="F761" s="2"/>
      <c r="G761" s="2"/>
      <c r="H761" s="2"/>
      <c r="I761" s="2"/>
      <c r="L761" s="9"/>
    </row>
    <row r="762" spans="3:12" ht="12.75">
      <c r="C762" s="2"/>
      <c r="D762" s="2"/>
      <c r="E762" s="2"/>
      <c r="F762" s="2"/>
      <c r="G762" s="2"/>
      <c r="H762" s="2"/>
      <c r="I762" s="2"/>
      <c r="L762" s="9"/>
    </row>
    <row r="763" spans="3:12" ht="12.75">
      <c r="C763" s="2"/>
      <c r="D763" s="2"/>
      <c r="E763" s="2"/>
      <c r="F763" s="2"/>
      <c r="G763" s="2"/>
      <c r="H763" s="2"/>
      <c r="I763" s="2"/>
      <c r="L763" s="9"/>
    </row>
    <row r="764" spans="3:12" ht="12.75">
      <c r="C764" s="2"/>
      <c r="D764" s="2"/>
      <c r="E764" s="2"/>
      <c r="F764" s="2"/>
      <c r="G764" s="2"/>
      <c r="H764" s="2"/>
      <c r="I764" s="2"/>
      <c r="L764" s="9"/>
    </row>
    <row r="765" spans="3:12" ht="12.75">
      <c r="C765" s="2"/>
      <c r="D765" s="2"/>
      <c r="E765" s="2"/>
      <c r="F765" s="2"/>
      <c r="G765" s="2"/>
      <c r="H765" s="2"/>
      <c r="I765" s="2"/>
      <c r="L765" s="9"/>
    </row>
    <row r="766" spans="3:12" ht="12.75">
      <c r="C766" s="2"/>
      <c r="D766" s="2"/>
      <c r="E766" s="2"/>
      <c r="F766" s="2"/>
      <c r="G766" s="2"/>
      <c r="H766" s="2"/>
      <c r="I766" s="2"/>
      <c r="L766" s="9"/>
    </row>
    <row r="767" spans="3:12" ht="12.75">
      <c r="C767" s="2"/>
      <c r="D767" s="2"/>
      <c r="E767" s="2"/>
      <c r="F767" s="2"/>
      <c r="G767" s="2"/>
      <c r="H767" s="2"/>
      <c r="I767" s="2"/>
      <c r="L767" s="9"/>
    </row>
    <row r="768" spans="3:12" ht="12.75">
      <c r="C768" s="2"/>
      <c r="D768" s="2"/>
      <c r="E768" s="2"/>
      <c r="F768" s="2"/>
      <c r="G768" s="2"/>
      <c r="H768" s="2"/>
      <c r="I768" s="2"/>
      <c r="L768" s="9"/>
    </row>
    <row r="769" spans="3:12" ht="12.75">
      <c r="C769" s="2"/>
      <c r="D769" s="2"/>
      <c r="E769" s="2"/>
      <c r="F769" s="2"/>
      <c r="G769" s="2"/>
      <c r="H769" s="2"/>
      <c r="I769" s="2"/>
      <c r="L769" s="9"/>
    </row>
    <row r="770" spans="3:12" ht="12.75">
      <c r="C770" s="2"/>
      <c r="D770" s="2"/>
      <c r="E770" s="2"/>
      <c r="F770" s="2"/>
      <c r="G770" s="2"/>
      <c r="H770" s="2"/>
      <c r="I770" s="2"/>
      <c r="L770" s="9"/>
    </row>
    <row r="771" spans="3:12" ht="12.75">
      <c r="C771" s="2"/>
      <c r="D771" s="2"/>
      <c r="E771" s="2"/>
      <c r="F771" s="2"/>
      <c r="G771" s="2"/>
      <c r="H771" s="2"/>
      <c r="I771" s="2"/>
      <c r="L771" s="9"/>
    </row>
    <row r="772" spans="3:12" ht="12.75">
      <c r="C772" s="2"/>
      <c r="D772" s="2"/>
      <c r="E772" s="2"/>
      <c r="F772" s="2"/>
      <c r="G772" s="2"/>
      <c r="H772" s="2"/>
      <c r="I772" s="2"/>
      <c r="L772" s="9"/>
    </row>
    <row r="773" spans="3:12" ht="12.75">
      <c r="C773" s="2"/>
      <c r="D773" s="2"/>
      <c r="E773" s="2"/>
      <c r="F773" s="2"/>
      <c r="G773" s="2"/>
      <c r="H773" s="2"/>
      <c r="I773" s="2"/>
      <c r="L773" s="9"/>
    </row>
    <row r="774" spans="3:12" ht="12.75">
      <c r="C774" s="2"/>
      <c r="D774" s="2"/>
      <c r="E774" s="2"/>
      <c r="F774" s="2"/>
      <c r="G774" s="2"/>
      <c r="H774" s="2"/>
      <c r="I774" s="2"/>
      <c r="L774" s="9"/>
    </row>
    <row r="775" spans="3:12" ht="12.75">
      <c r="C775" s="2"/>
      <c r="D775" s="2"/>
      <c r="E775" s="2"/>
      <c r="F775" s="2"/>
      <c r="G775" s="2"/>
      <c r="H775" s="2"/>
      <c r="I775" s="2"/>
      <c r="L775" s="9"/>
    </row>
    <row r="776" spans="3:12" ht="12.75">
      <c r="C776" s="2"/>
      <c r="D776" s="2"/>
      <c r="E776" s="2"/>
      <c r="F776" s="2"/>
      <c r="G776" s="2"/>
      <c r="H776" s="2"/>
      <c r="I776" s="2"/>
      <c r="L776" s="9"/>
    </row>
    <row r="777" spans="3:12" ht="12.75">
      <c r="C777" s="2"/>
      <c r="D777" s="2"/>
      <c r="E777" s="2"/>
      <c r="F777" s="2"/>
      <c r="G777" s="2"/>
      <c r="H777" s="2"/>
      <c r="I777" s="2"/>
      <c r="L777" s="9"/>
    </row>
    <row r="778" spans="3:12" ht="12.75">
      <c r="C778" s="2"/>
      <c r="D778" s="2"/>
      <c r="E778" s="2"/>
      <c r="F778" s="2"/>
      <c r="G778" s="2"/>
      <c r="H778" s="2"/>
      <c r="I778" s="2"/>
      <c r="L778" s="9"/>
    </row>
    <row r="779" spans="3:12" ht="12.75">
      <c r="C779" s="2"/>
      <c r="D779" s="2"/>
      <c r="E779" s="2"/>
      <c r="F779" s="2"/>
      <c r="G779" s="2"/>
      <c r="H779" s="2"/>
      <c r="I779" s="2"/>
      <c r="L779" s="9"/>
    </row>
    <row r="780" spans="3:12" ht="12.75">
      <c r="C780" s="2"/>
      <c r="D780" s="2"/>
      <c r="E780" s="2"/>
      <c r="F780" s="2"/>
      <c r="G780" s="2"/>
      <c r="H780" s="2"/>
      <c r="I780" s="2"/>
      <c r="L780" s="9"/>
    </row>
    <row r="781" spans="3:12" ht="12.75">
      <c r="C781" s="2"/>
      <c r="D781" s="2"/>
      <c r="E781" s="2"/>
      <c r="F781" s="2"/>
      <c r="G781" s="2"/>
      <c r="H781" s="2"/>
      <c r="I781" s="2"/>
      <c r="L781" s="9"/>
    </row>
    <row r="782" spans="3:12" ht="12.75">
      <c r="C782" s="2"/>
      <c r="D782" s="2"/>
      <c r="E782" s="2"/>
      <c r="F782" s="2"/>
      <c r="G782" s="2"/>
      <c r="H782" s="2"/>
      <c r="I782" s="2"/>
      <c r="L782" s="9"/>
    </row>
    <row r="783" spans="3:12" ht="12.75">
      <c r="C783" s="2"/>
      <c r="D783" s="2"/>
      <c r="E783" s="2"/>
      <c r="F783" s="2"/>
      <c r="G783" s="2"/>
      <c r="H783" s="2"/>
      <c r="I783" s="2"/>
      <c r="L783" s="9"/>
    </row>
    <row r="784" spans="3:12" ht="12.75">
      <c r="C784" s="2"/>
      <c r="D784" s="2"/>
      <c r="E784" s="2"/>
      <c r="F784" s="2"/>
      <c r="G784" s="2"/>
      <c r="H784" s="2"/>
      <c r="I784" s="2"/>
      <c r="L784" s="9"/>
    </row>
    <row r="785" spans="3:12" ht="12.75">
      <c r="C785" s="2"/>
      <c r="D785" s="2"/>
      <c r="E785" s="2"/>
      <c r="F785" s="2"/>
      <c r="G785" s="2"/>
      <c r="H785" s="2"/>
      <c r="I785" s="2"/>
      <c r="L785" s="9"/>
    </row>
    <row r="786" spans="3:12" ht="12.75">
      <c r="C786" s="2"/>
      <c r="D786" s="2"/>
      <c r="E786" s="2"/>
      <c r="F786" s="2"/>
      <c r="G786" s="2"/>
      <c r="H786" s="2"/>
      <c r="I786" s="2"/>
      <c r="L786" s="9"/>
    </row>
    <row r="787" spans="3:12" ht="12.75">
      <c r="C787" s="2"/>
      <c r="D787" s="2"/>
      <c r="E787" s="2"/>
      <c r="F787" s="2"/>
      <c r="G787" s="2"/>
      <c r="H787" s="2"/>
      <c r="I787" s="2"/>
      <c r="L787" s="9"/>
    </row>
    <row r="788" spans="3:12" ht="12.75">
      <c r="C788" s="2"/>
      <c r="D788" s="2"/>
      <c r="E788" s="2"/>
      <c r="F788" s="2"/>
      <c r="G788" s="2"/>
      <c r="H788" s="2"/>
      <c r="I788" s="2"/>
      <c r="L788" s="9"/>
    </row>
    <row r="789" spans="3:12" ht="12.75">
      <c r="C789" s="2"/>
      <c r="D789" s="2"/>
      <c r="E789" s="2"/>
      <c r="F789" s="2"/>
      <c r="G789" s="2"/>
      <c r="H789" s="2"/>
      <c r="I789" s="2"/>
      <c r="L789" s="9"/>
    </row>
    <row r="790" spans="3:12" ht="12.75">
      <c r="C790" s="2"/>
      <c r="D790" s="2"/>
      <c r="E790" s="2"/>
      <c r="F790" s="2"/>
      <c r="G790" s="2"/>
      <c r="H790" s="2"/>
      <c r="I790" s="2"/>
      <c r="L790" s="9"/>
    </row>
    <row r="791" spans="3:12" ht="12.75">
      <c r="C791" s="2"/>
      <c r="D791" s="2"/>
      <c r="E791" s="2"/>
      <c r="F791" s="2"/>
      <c r="G791" s="2"/>
      <c r="H791" s="2"/>
      <c r="I791" s="2"/>
      <c r="L791" s="9"/>
    </row>
    <row r="792" spans="3:12" ht="12.75">
      <c r="C792" s="2"/>
      <c r="D792" s="2"/>
      <c r="E792" s="2"/>
      <c r="F792" s="2"/>
      <c r="G792" s="2"/>
      <c r="H792" s="2"/>
      <c r="I792" s="2"/>
      <c r="L792" s="9"/>
    </row>
    <row r="793" spans="3:12" ht="12.75">
      <c r="C793" s="2"/>
      <c r="D793" s="2"/>
      <c r="E793" s="2"/>
      <c r="F793" s="2"/>
      <c r="G793" s="2"/>
      <c r="H793" s="2"/>
      <c r="I793" s="2"/>
      <c r="L793" s="9"/>
    </row>
    <row r="794" spans="3:12" ht="12.75">
      <c r="C794" s="2"/>
      <c r="D794" s="2"/>
      <c r="E794" s="2"/>
      <c r="F794" s="2"/>
      <c r="G794" s="2"/>
      <c r="H794" s="2"/>
      <c r="I794" s="2"/>
      <c r="L794" s="9"/>
    </row>
    <row r="795" spans="3:12" ht="12.75">
      <c r="C795" s="2"/>
      <c r="D795" s="2"/>
      <c r="E795" s="2"/>
      <c r="F795" s="2"/>
      <c r="G795" s="2"/>
      <c r="H795" s="2"/>
      <c r="I795" s="2"/>
      <c r="L795" s="9"/>
    </row>
    <row r="796" spans="3:12" ht="12.75">
      <c r="C796" s="2"/>
      <c r="D796" s="2"/>
      <c r="E796" s="2"/>
      <c r="F796" s="2"/>
      <c r="G796" s="2"/>
      <c r="H796" s="2"/>
      <c r="I796" s="2"/>
      <c r="L796" s="9"/>
    </row>
    <row r="797" spans="3:12" ht="12.75">
      <c r="C797" s="2"/>
      <c r="D797" s="2"/>
      <c r="E797" s="2"/>
      <c r="F797" s="2"/>
      <c r="G797" s="2"/>
      <c r="H797" s="2"/>
      <c r="I797" s="2"/>
      <c r="L797" s="9"/>
    </row>
    <row r="798" spans="3:12" ht="12.75">
      <c r="C798" s="2"/>
      <c r="D798" s="2"/>
      <c r="E798" s="2"/>
      <c r="F798" s="2"/>
      <c r="G798" s="2"/>
      <c r="H798" s="2"/>
      <c r="I798" s="2"/>
      <c r="L798" s="9"/>
    </row>
    <row r="799" spans="3:12" ht="12.75">
      <c r="C799" s="2"/>
      <c r="D799" s="2"/>
      <c r="E799" s="2"/>
      <c r="F799" s="2"/>
      <c r="G799" s="2"/>
      <c r="H799" s="2"/>
      <c r="I799" s="2"/>
      <c r="L799" s="9"/>
    </row>
    <row r="800" spans="3:12" ht="12.75">
      <c r="C800" s="2"/>
      <c r="D800" s="2"/>
      <c r="E800" s="2"/>
      <c r="F800" s="2"/>
      <c r="G800" s="2"/>
      <c r="H800" s="2"/>
      <c r="I800" s="2"/>
      <c r="L800" s="9"/>
    </row>
    <row r="801" spans="3:12" ht="12.75">
      <c r="C801" s="2"/>
      <c r="D801" s="2"/>
      <c r="E801" s="2"/>
      <c r="F801" s="2"/>
      <c r="G801" s="2"/>
      <c r="H801" s="2"/>
      <c r="I801" s="2"/>
      <c r="L801" s="9"/>
    </row>
    <row r="802" spans="3:12" ht="12.75">
      <c r="C802" s="2"/>
      <c r="D802" s="2"/>
      <c r="E802" s="2"/>
      <c r="F802" s="2"/>
      <c r="G802" s="2"/>
      <c r="H802" s="2"/>
      <c r="I802" s="2"/>
      <c r="L802" s="9"/>
    </row>
    <row r="803" spans="3:12" ht="12.75">
      <c r="C803" s="2"/>
      <c r="D803" s="2"/>
      <c r="E803" s="2"/>
      <c r="F803" s="2"/>
      <c r="G803" s="2"/>
      <c r="H803" s="2"/>
      <c r="I803" s="2"/>
      <c r="L803" s="9"/>
    </row>
    <row r="804" spans="3:12" ht="12.75">
      <c r="C804" s="2"/>
      <c r="D804" s="2"/>
      <c r="E804" s="2"/>
      <c r="F804" s="2"/>
      <c r="G804" s="2"/>
      <c r="H804" s="2"/>
      <c r="I804" s="2"/>
      <c r="L804" s="9"/>
    </row>
    <row r="805" spans="3:12" ht="12.75">
      <c r="C805" s="2"/>
      <c r="D805" s="2"/>
      <c r="E805" s="2"/>
      <c r="F805" s="2"/>
      <c r="G805" s="2"/>
      <c r="H805" s="2"/>
      <c r="I805" s="2"/>
      <c r="L805" s="9"/>
    </row>
    <row r="806" spans="3:12" ht="12.75">
      <c r="C806" s="2"/>
      <c r="D806" s="2"/>
      <c r="E806" s="2"/>
      <c r="F806" s="2"/>
      <c r="G806" s="2"/>
      <c r="H806" s="2"/>
      <c r="I806" s="2"/>
      <c r="L806" s="9"/>
    </row>
    <row r="807" spans="3:12" ht="12.75">
      <c r="C807" s="2"/>
      <c r="D807" s="2"/>
      <c r="E807" s="2"/>
      <c r="F807" s="2"/>
      <c r="G807" s="2"/>
      <c r="H807" s="2"/>
      <c r="I807" s="2"/>
      <c r="L807" s="9"/>
    </row>
    <row r="808" spans="3:12" ht="12.75">
      <c r="C808" s="2"/>
      <c r="D808" s="2"/>
      <c r="E808" s="2"/>
      <c r="F808" s="2"/>
      <c r="G808" s="2"/>
      <c r="H808" s="2"/>
      <c r="I808" s="2"/>
      <c r="L808" s="9"/>
    </row>
    <row r="809" spans="3:12" ht="12.75">
      <c r="C809" s="2"/>
      <c r="D809" s="2"/>
      <c r="E809" s="2"/>
      <c r="F809" s="2"/>
      <c r="G809" s="2"/>
      <c r="H809" s="2"/>
      <c r="I809" s="2"/>
      <c r="L809" s="9"/>
    </row>
    <row r="810" spans="3:12" ht="12.75">
      <c r="C810" s="2"/>
      <c r="D810" s="2"/>
      <c r="E810" s="2"/>
      <c r="F810" s="2"/>
      <c r="G810" s="2"/>
      <c r="H810" s="2"/>
      <c r="I810" s="2"/>
      <c r="L810" s="9"/>
    </row>
    <row r="811" spans="3:12" ht="12.75">
      <c r="C811" s="2"/>
      <c r="D811" s="2"/>
      <c r="E811" s="2"/>
      <c r="F811" s="2"/>
      <c r="G811" s="2"/>
      <c r="H811" s="2"/>
      <c r="I811" s="2"/>
      <c r="L811" s="9"/>
    </row>
    <row r="812" spans="3:12" ht="12.75">
      <c r="C812" s="2"/>
      <c r="D812" s="2"/>
      <c r="E812" s="2"/>
      <c r="F812" s="2"/>
      <c r="G812" s="2"/>
      <c r="H812" s="2"/>
      <c r="I812" s="2"/>
      <c r="L812" s="9"/>
    </row>
    <row r="813" spans="3:12" ht="12.75">
      <c r="C813" s="2"/>
      <c r="D813" s="2"/>
      <c r="E813" s="2"/>
      <c r="F813" s="2"/>
      <c r="G813" s="2"/>
      <c r="H813" s="2"/>
      <c r="I813" s="2"/>
      <c r="L813" s="9"/>
    </row>
    <row r="814" spans="3:12" ht="12.75">
      <c r="C814" s="2"/>
      <c r="D814" s="2"/>
      <c r="E814" s="2"/>
      <c r="F814" s="2"/>
      <c r="G814" s="2"/>
      <c r="H814" s="2"/>
      <c r="I814" s="2"/>
      <c r="L814" s="9"/>
    </row>
    <row r="815" spans="3:12" ht="12.75">
      <c r="C815" s="2"/>
      <c r="D815" s="2"/>
      <c r="E815" s="2"/>
      <c r="F815" s="2"/>
      <c r="G815" s="2"/>
      <c r="H815" s="2"/>
      <c r="I815" s="2"/>
      <c r="L815" s="9"/>
    </row>
    <row r="816" spans="3:12" ht="12.75">
      <c r="C816" s="2"/>
      <c r="D816" s="2"/>
      <c r="E816" s="2"/>
      <c r="F816" s="2"/>
      <c r="G816" s="2"/>
      <c r="H816" s="2"/>
      <c r="I816" s="2"/>
      <c r="L816" s="9"/>
    </row>
    <row r="817" spans="3:12" ht="12.75">
      <c r="C817" s="2"/>
      <c r="D817" s="2"/>
      <c r="E817" s="2"/>
      <c r="F817" s="2"/>
      <c r="G817" s="2"/>
      <c r="H817" s="2"/>
      <c r="I817" s="2"/>
      <c r="L817" s="9"/>
    </row>
    <row r="818" spans="3:12" ht="12.75">
      <c r="C818" s="2"/>
      <c r="D818" s="2"/>
      <c r="E818" s="2"/>
      <c r="F818" s="2"/>
      <c r="G818" s="2"/>
      <c r="H818" s="2"/>
      <c r="I818" s="2"/>
      <c r="L818" s="9"/>
    </row>
    <row r="819" spans="3:12" ht="12.75">
      <c r="C819" s="2"/>
      <c r="D819" s="2"/>
      <c r="E819" s="2"/>
      <c r="F819" s="2"/>
      <c r="G819" s="2"/>
      <c r="H819" s="2"/>
      <c r="I819" s="2"/>
      <c r="L819" s="9"/>
    </row>
    <row r="820" spans="3:12" ht="12.75">
      <c r="C820" s="2"/>
      <c r="D820" s="2"/>
      <c r="E820" s="2"/>
      <c r="F820" s="2"/>
      <c r="G820" s="2"/>
      <c r="H820" s="2"/>
      <c r="I820" s="2"/>
      <c r="L820" s="9"/>
    </row>
    <row r="821" spans="3:12" ht="12.75">
      <c r="C821" s="2"/>
      <c r="D821" s="2"/>
      <c r="E821" s="2"/>
      <c r="F821" s="2"/>
      <c r="G821" s="2"/>
      <c r="H821" s="2"/>
      <c r="I821" s="2"/>
      <c r="L821" s="9"/>
    </row>
    <row r="822" spans="3:12" ht="12.75">
      <c r="C822" s="2"/>
      <c r="D822" s="2"/>
      <c r="E822" s="2"/>
      <c r="F822" s="2"/>
      <c r="G822" s="2"/>
      <c r="H822" s="2"/>
      <c r="I822" s="2"/>
      <c r="L822" s="9"/>
    </row>
    <row r="823" spans="3:12" ht="12.75">
      <c r="C823" s="2"/>
      <c r="D823" s="2"/>
      <c r="E823" s="2"/>
      <c r="F823" s="2"/>
      <c r="G823" s="2"/>
      <c r="H823" s="2"/>
      <c r="I823" s="2"/>
      <c r="L823" s="9"/>
    </row>
    <row r="824" spans="3:12" ht="12.75">
      <c r="C824" s="2"/>
      <c r="D824" s="2"/>
      <c r="E824" s="2"/>
      <c r="F824" s="2"/>
      <c r="G824" s="2"/>
      <c r="H824" s="2"/>
      <c r="I824" s="2"/>
      <c r="L824" s="9"/>
    </row>
    <row r="825" spans="3:12" ht="12.75">
      <c r="C825" s="2"/>
      <c r="D825" s="2"/>
      <c r="E825" s="2"/>
      <c r="F825" s="2"/>
      <c r="G825" s="2"/>
      <c r="H825" s="2"/>
      <c r="I825" s="2"/>
      <c r="L825" s="9"/>
    </row>
    <row r="826" spans="3:12" ht="12.75">
      <c r="C826" s="2"/>
      <c r="D826" s="2"/>
      <c r="E826" s="2"/>
      <c r="F826" s="2"/>
      <c r="G826" s="2"/>
      <c r="H826" s="2"/>
      <c r="I826" s="2"/>
      <c r="L826" s="9"/>
    </row>
    <row r="827" spans="3:12" ht="12.75">
      <c r="C827" s="2"/>
      <c r="D827" s="2"/>
      <c r="E827" s="2"/>
      <c r="F827" s="2"/>
      <c r="G827" s="2"/>
      <c r="H827" s="2"/>
      <c r="I827" s="2"/>
      <c r="L827" s="9"/>
    </row>
    <row r="828" spans="3:12" ht="12.75">
      <c r="C828" s="2"/>
      <c r="D828" s="2"/>
      <c r="E828" s="2"/>
      <c r="F828" s="2"/>
      <c r="G828" s="2"/>
      <c r="H828" s="2"/>
      <c r="I828" s="2"/>
      <c r="L828" s="9"/>
    </row>
    <row r="829" spans="3:12" ht="12.75">
      <c r="C829" s="2"/>
      <c r="D829" s="2"/>
      <c r="E829" s="2"/>
      <c r="F829" s="2"/>
      <c r="G829" s="2"/>
      <c r="H829" s="2"/>
      <c r="I829" s="2"/>
      <c r="L829" s="9"/>
    </row>
    <row r="830" spans="3:12" ht="12.75">
      <c r="C830" s="2"/>
      <c r="D830" s="2"/>
      <c r="E830" s="2"/>
      <c r="F830" s="2"/>
      <c r="G830" s="2"/>
      <c r="H830" s="2"/>
      <c r="I830" s="2"/>
      <c r="L830" s="9"/>
    </row>
    <row r="831" spans="3:12" ht="12.75">
      <c r="C831" s="2"/>
      <c r="D831" s="2"/>
      <c r="E831" s="2"/>
      <c r="F831" s="2"/>
      <c r="G831" s="2"/>
      <c r="H831" s="2"/>
      <c r="I831" s="2"/>
      <c r="L831" s="9"/>
    </row>
    <row r="832" spans="3:12" ht="12.75">
      <c r="C832" s="2"/>
      <c r="D832" s="2"/>
      <c r="E832" s="2"/>
      <c r="F832" s="2"/>
      <c r="G832" s="2"/>
      <c r="H832" s="2"/>
      <c r="I832" s="2"/>
      <c r="L832" s="9"/>
    </row>
    <row r="833" spans="3:12" ht="12.75">
      <c r="C833" s="2"/>
      <c r="D833" s="2"/>
      <c r="E833" s="2"/>
      <c r="F833" s="2"/>
      <c r="G833" s="2"/>
      <c r="H833" s="2"/>
      <c r="I833" s="2"/>
      <c r="L833" s="9"/>
    </row>
    <row r="834" spans="3:12" ht="12.75">
      <c r="C834" s="2"/>
      <c r="D834" s="2"/>
      <c r="E834" s="2"/>
      <c r="F834" s="2"/>
      <c r="G834" s="2"/>
      <c r="H834" s="2"/>
      <c r="I834" s="2"/>
      <c r="L834" s="9"/>
    </row>
    <row r="835" spans="3:12" ht="12.75">
      <c r="C835" s="2"/>
      <c r="D835" s="2"/>
      <c r="E835" s="2"/>
      <c r="F835" s="2"/>
      <c r="G835" s="2"/>
      <c r="H835" s="2"/>
      <c r="I835" s="2"/>
      <c r="L835" s="9"/>
    </row>
    <row r="836" spans="3:12" ht="12.75">
      <c r="C836" s="2"/>
      <c r="D836" s="2"/>
      <c r="E836" s="2"/>
      <c r="F836" s="2"/>
      <c r="G836" s="2"/>
      <c r="H836" s="2"/>
      <c r="I836" s="2"/>
      <c r="L836" s="9"/>
    </row>
    <row r="837" spans="3:12" ht="12.75">
      <c r="C837" s="2"/>
      <c r="D837" s="2"/>
      <c r="E837" s="2"/>
      <c r="F837" s="2"/>
      <c r="G837" s="2"/>
      <c r="H837" s="2"/>
      <c r="I837" s="2"/>
      <c r="L837" s="9"/>
    </row>
    <row r="838" spans="3:12" ht="12.75">
      <c r="C838" s="2"/>
      <c r="D838" s="2"/>
      <c r="E838" s="2"/>
      <c r="F838" s="2"/>
      <c r="G838" s="2"/>
      <c r="H838" s="2"/>
      <c r="I838" s="2"/>
      <c r="L838" s="9"/>
    </row>
    <row r="839" spans="3:12" ht="12.75">
      <c r="C839" s="2"/>
      <c r="D839" s="2"/>
      <c r="E839" s="2"/>
      <c r="F839" s="2"/>
      <c r="G839" s="2"/>
      <c r="H839" s="2"/>
      <c r="I839" s="2"/>
      <c r="L839" s="9"/>
    </row>
    <row r="840" spans="3:12" ht="12.75">
      <c r="C840" s="2"/>
      <c r="D840" s="2"/>
      <c r="E840" s="2"/>
      <c r="F840" s="2"/>
      <c r="G840" s="2"/>
      <c r="H840" s="2"/>
      <c r="I840" s="2"/>
      <c r="L840" s="9"/>
    </row>
    <row r="841" spans="3:12" ht="12.75">
      <c r="C841" s="2"/>
      <c r="D841" s="2"/>
      <c r="E841" s="2"/>
      <c r="F841" s="2"/>
      <c r="G841" s="2"/>
      <c r="H841" s="2"/>
      <c r="I841" s="2"/>
      <c r="L841" s="9"/>
    </row>
    <row r="842" spans="3:12" ht="12.75">
      <c r="C842" s="2"/>
      <c r="D842" s="2"/>
      <c r="E842" s="2"/>
      <c r="F842" s="2"/>
      <c r="G842" s="2"/>
      <c r="H842" s="2"/>
      <c r="I842" s="2"/>
      <c r="L842" s="9"/>
    </row>
    <row r="843" spans="3:12" ht="12.75">
      <c r="C843" s="2"/>
      <c r="D843" s="2"/>
      <c r="E843" s="2"/>
      <c r="F843" s="2"/>
      <c r="G843" s="2"/>
      <c r="H843" s="2"/>
      <c r="I843" s="2"/>
      <c r="L843" s="9"/>
    </row>
    <row r="844" spans="3:12" ht="12.75">
      <c r="C844" s="2"/>
      <c r="D844" s="2"/>
      <c r="E844" s="2"/>
      <c r="F844" s="2"/>
      <c r="G844" s="2"/>
      <c r="H844" s="2"/>
      <c r="I844" s="2"/>
      <c r="L844" s="9"/>
    </row>
    <row r="845" spans="3:12" ht="12.75">
      <c r="C845" s="2"/>
      <c r="D845" s="2"/>
      <c r="E845" s="2"/>
      <c r="F845" s="2"/>
      <c r="G845" s="2"/>
      <c r="H845" s="2"/>
      <c r="I845" s="2"/>
      <c r="L845" s="9"/>
    </row>
    <row r="846" spans="3:12" ht="12.75">
      <c r="C846" s="2"/>
      <c r="D846" s="2"/>
      <c r="E846" s="2"/>
      <c r="F846" s="2"/>
      <c r="G846" s="2"/>
      <c r="H846" s="2"/>
      <c r="I846" s="2"/>
      <c r="L846" s="9"/>
    </row>
    <row r="847" spans="3:12" ht="12.75">
      <c r="C847" s="2"/>
      <c r="D847" s="2"/>
      <c r="E847" s="2"/>
      <c r="F847" s="2"/>
      <c r="G847" s="2"/>
      <c r="H847" s="2"/>
      <c r="I847" s="2"/>
      <c r="L847" s="9"/>
    </row>
    <row r="848" spans="3:12" ht="12.75">
      <c r="C848" s="2"/>
      <c r="D848" s="2"/>
      <c r="E848" s="2"/>
      <c r="F848" s="2"/>
      <c r="G848" s="2"/>
      <c r="H848" s="2"/>
      <c r="I848" s="2"/>
      <c r="L848" s="9"/>
    </row>
    <row r="849" spans="3:12" ht="12.75">
      <c r="C849" s="2"/>
      <c r="D849" s="2"/>
      <c r="E849" s="2"/>
      <c r="F849" s="2"/>
      <c r="G849" s="2"/>
      <c r="H849" s="2"/>
      <c r="I849" s="2"/>
      <c r="L849" s="9"/>
    </row>
    <row r="850" spans="3:12" ht="12.75">
      <c r="C850" s="2"/>
      <c r="D850" s="2"/>
      <c r="E850" s="2"/>
      <c r="F850" s="2"/>
      <c r="G850" s="2"/>
      <c r="H850" s="2"/>
      <c r="I850" s="2"/>
      <c r="L850" s="9"/>
    </row>
    <row r="851" spans="3:12" ht="12.75">
      <c r="C851" s="2"/>
      <c r="D851" s="2"/>
      <c r="E851" s="2"/>
      <c r="F851" s="2"/>
      <c r="G851" s="2"/>
      <c r="H851" s="2"/>
      <c r="I851" s="2"/>
      <c r="L851" s="9"/>
    </row>
    <row r="852" spans="3:12" ht="12.75">
      <c r="C852" s="2"/>
      <c r="D852" s="2"/>
      <c r="E852" s="2"/>
      <c r="F852" s="2"/>
      <c r="G852" s="2"/>
      <c r="H852" s="2"/>
      <c r="I852" s="2"/>
      <c r="L852" s="9"/>
    </row>
  </sheetData>
  <mergeCells count="10">
    <mergeCell ref="H2:H3"/>
    <mergeCell ref="V2:AI2"/>
    <mergeCell ref="A2:A3"/>
    <mergeCell ref="B2:B3"/>
    <mergeCell ref="I2:U2"/>
    <mergeCell ref="C2:C3"/>
    <mergeCell ref="D2:D3"/>
    <mergeCell ref="E2:E3"/>
    <mergeCell ref="F2:F3"/>
    <mergeCell ref="G2:G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04" sqref="P104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3.421875" style="11" customWidth="1"/>
    <col min="4" max="5" width="9.140625" style="3" customWidth="1"/>
    <col min="6" max="7" width="9.8515625" style="3" customWidth="1"/>
    <col min="8" max="8" width="9.140625" style="3" customWidth="1"/>
    <col min="9" max="9" width="9.8515625" style="3" customWidth="1"/>
    <col min="10" max="11" width="10.140625" style="3" customWidth="1"/>
    <col min="12" max="13" width="9.140625" style="3" customWidth="1"/>
    <col min="14" max="15" width="9.7109375" style="3" customWidth="1"/>
    <col min="16" max="16" width="9.140625" style="3" customWidth="1"/>
  </cols>
  <sheetData>
    <row r="1" spans="1:2" ht="24" thickBot="1">
      <c r="A1" s="45" t="s">
        <v>288</v>
      </c>
      <c r="B1" s="45"/>
    </row>
    <row r="2" spans="1:16" s="5" customFormat="1" ht="13.5" customHeight="1" thickTop="1">
      <c r="A2" s="302" t="s">
        <v>257</v>
      </c>
      <c r="B2" s="304" t="s">
        <v>17</v>
      </c>
      <c r="C2" s="308" t="s">
        <v>255</v>
      </c>
      <c r="D2" s="314" t="s">
        <v>135</v>
      </c>
      <c r="E2" s="306" t="s">
        <v>298</v>
      </c>
      <c r="F2" s="306"/>
      <c r="G2" s="306"/>
      <c r="H2" s="306"/>
      <c r="I2" s="312" t="s">
        <v>299</v>
      </c>
      <c r="J2" s="306"/>
      <c r="K2" s="306"/>
      <c r="L2" s="307"/>
      <c r="M2" s="306" t="s">
        <v>300</v>
      </c>
      <c r="N2" s="307"/>
      <c r="O2" s="307"/>
      <c r="P2" s="310"/>
    </row>
    <row r="3" spans="1:16" s="5" customFormat="1" ht="13.5" thickBot="1">
      <c r="A3" s="303"/>
      <c r="B3" s="305"/>
      <c r="C3" s="309"/>
      <c r="D3" s="315"/>
      <c r="E3" s="15" t="s">
        <v>301</v>
      </c>
      <c r="F3" s="15" t="s">
        <v>302</v>
      </c>
      <c r="G3" s="15" t="s">
        <v>303</v>
      </c>
      <c r="H3" s="15" t="s">
        <v>297</v>
      </c>
      <c r="I3" s="74" t="s">
        <v>301</v>
      </c>
      <c r="J3" s="15" t="s">
        <v>302</v>
      </c>
      <c r="K3" s="15" t="s">
        <v>303</v>
      </c>
      <c r="L3" s="102" t="s">
        <v>297</v>
      </c>
      <c r="M3" s="15" t="s">
        <v>301</v>
      </c>
      <c r="N3" s="15" t="s">
        <v>302</v>
      </c>
      <c r="O3" s="15" t="s">
        <v>303</v>
      </c>
      <c r="P3" s="84" t="s">
        <v>297</v>
      </c>
    </row>
    <row r="4" spans="1:16" s="1" customFormat="1" ht="13.5" thickTop="1">
      <c r="A4" s="46">
        <v>1</v>
      </c>
      <c r="B4" s="42" t="s">
        <v>164</v>
      </c>
      <c r="C4" s="44">
        <v>1450</v>
      </c>
      <c r="D4" s="75">
        <v>17</v>
      </c>
      <c r="E4" s="107"/>
      <c r="F4" s="108"/>
      <c r="G4" s="108"/>
      <c r="H4" s="114"/>
      <c r="I4" s="75"/>
      <c r="J4" s="43"/>
      <c r="K4" s="43"/>
      <c r="L4" s="88"/>
      <c r="M4" s="122"/>
      <c r="N4" s="88"/>
      <c r="O4" s="88"/>
      <c r="P4" s="95"/>
    </row>
    <row r="5" spans="1:16" s="1" customFormat="1" ht="12.75">
      <c r="A5" s="47">
        <v>1</v>
      </c>
      <c r="B5" s="36" t="s">
        <v>165</v>
      </c>
      <c r="C5" s="38">
        <v>9315</v>
      </c>
      <c r="D5" s="76">
        <v>81</v>
      </c>
      <c r="E5" s="109"/>
      <c r="F5" s="37"/>
      <c r="G5" s="37"/>
      <c r="H5" s="115"/>
      <c r="I5" s="76"/>
      <c r="J5" s="37"/>
      <c r="K5" s="37"/>
      <c r="L5" s="89"/>
      <c r="M5" s="109"/>
      <c r="N5" s="89"/>
      <c r="O5" s="89"/>
      <c r="P5" s="96"/>
    </row>
    <row r="6" spans="1:16" s="1" customFormat="1" ht="12.75">
      <c r="A6" s="47">
        <v>1</v>
      </c>
      <c r="B6" s="36" t="s">
        <v>166</v>
      </c>
      <c r="C6" s="38">
        <v>6893</v>
      </c>
      <c r="D6" s="76">
        <v>62</v>
      </c>
      <c r="E6" s="109">
        <v>72</v>
      </c>
      <c r="F6" s="37">
        <v>164</v>
      </c>
      <c r="G6" s="37">
        <v>4</v>
      </c>
      <c r="H6" s="115">
        <v>2</v>
      </c>
      <c r="I6" s="76"/>
      <c r="J6" s="37"/>
      <c r="K6" s="37"/>
      <c r="L6" s="89"/>
      <c r="M6" s="109"/>
      <c r="N6" s="89"/>
      <c r="O6" s="89"/>
      <c r="P6" s="96"/>
    </row>
    <row r="7" spans="1:16" s="1" customFormat="1" ht="12.75">
      <c r="A7" s="47">
        <v>1</v>
      </c>
      <c r="B7" s="36" t="s">
        <v>167</v>
      </c>
      <c r="C7" s="38">
        <v>1634</v>
      </c>
      <c r="D7" s="76">
        <v>17</v>
      </c>
      <c r="E7" s="109">
        <v>38</v>
      </c>
      <c r="F7" s="37">
        <v>61</v>
      </c>
      <c r="G7" s="37">
        <v>3</v>
      </c>
      <c r="H7" s="115">
        <v>1</v>
      </c>
      <c r="I7" s="76"/>
      <c r="J7" s="37">
        <v>8</v>
      </c>
      <c r="K7" s="37"/>
      <c r="L7" s="89"/>
      <c r="M7" s="109"/>
      <c r="N7" s="89"/>
      <c r="O7" s="89"/>
      <c r="P7" s="96"/>
    </row>
    <row r="8" spans="1:16" s="1" customFormat="1" ht="12.75">
      <c r="A8" s="47">
        <v>1</v>
      </c>
      <c r="B8" s="36" t="s">
        <v>168</v>
      </c>
      <c r="C8" s="38">
        <v>3770</v>
      </c>
      <c r="D8" s="76">
        <v>39</v>
      </c>
      <c r="E8" s="109">
        <v>31</v>
      </c>
      <c r="F8" s="37">
        <v>64</v>
      </c>
      <c r="G8" s="37">
        <v>2</v>
      </c>
      <c r="H8" s="115">
        <v>2</v>
      </c>
      <c r="I8" s="76"/>
      <c r="J8" s="37"/>
      <c r="K8" s="37"/>
      <c r="L8" s="89"/>
      <c r="M8" s="109">
        <v>26</v>
      </c>
      <c r="N8" s="89">
        <v>39</v>
      </c>
      <c r="O8" s="89">
        <v>2</v>
      </c>
      <c r="P8" s="96"/>
    </row>
    <row r="9" spans="1:16" s="1" customFormat="1" ht="12.75">
      <c r="A9" s="47">
        <v>1</v>
      </c>
      <c r="B9" s="36" t="s">
        <v>169</v>
      </c>
      <c r="C9" s="38">
        <v>12011</v>
      </c>
      <c r="D9" s="76">
        <v>117</v>
      </c>
      <c r="E9" s="109">
        <v>40</v>
      </c>
      <c r="F9" s="37">
        <v>57</v>
      </c>
      <c r="G9" s="37">
        <v>3</v>
      </c>
      <c r="H9" s="115">
        <v>2</v>
      </c>
      <c r="I9" s="76"/>
      <c r="J9" s="37"/>
      <c r="K9" s="37"/>
      <c r="L9" s="89"/>
      <c r="M9" s="109">
        <v>12</v>
      </c>
      <c r="N9" s="89">
        <v>22</v>
      </c>
      <c r="O9" s="89">
        <v>1</v>
      </c>
      <c r="P9" s="96">
        <v>1</v>
      </c>
    </row>
    <row r="10" spans="1:16" s="1" customFormat="1" ht="12.75">
      <c r="A10" s="47">
        <v>1</v>
      </c>
      <c r="B10" s="36" t="s">
        <v>170</v>
      </c>
      <c r="C10" s="38">
        <v>7020</v>
      </c>
      <c r="D10" s="76">
        <v>82</v>
      </c>
      <c r="E10" s="109">
        <v>63</v>
      </c>
      <c r="F10" s="37">
        <v>100</v>
      </c>
      <c r="G10" s="37">
        <v>5</v>
      </c>
      <c r="H10" s="115">
        <v>5</v>
      </c>
      <c r="I10" s="76"/>
      <c r="J10" s="37"/>
      <c r="K10" s="37"/>
      <c r="L10" s="89"/>
      <c r="M10" s="109"/>
      <c r="N10" s="89"/>
      <c r="O10" s="89"/>
      <c r="P10" s="96"/>
    </row>
    <row r="11" spans="1:16" s="1" customFormat="1" ht="12.75">
      <c r="A11" s="47">
        <v>1</v>
      </c>
      <c r="B11" s="36" t="s">
        <v>171</v>
      </c>
      <c r="C11" s="38">
        <v>8082</v>
      </c>
      <c r="D11" s="76">
        <v>67</v>
      </c>
      <c r="E11" s="109">
        <v>43</v>
      </c>
      <c r="F11" s="37">
        <v>72</v>
      </c>
      <c r="G11" s="37"/>
      <c r="H11" s="115"/>
      <c r="I11" s="76"/>
      <c r="J11" s="37"/>
      <c r="K11" s="37"/>
      <c r="L11" s="89"/>
      <c r="M11" s="109"/>
      <c r="N11" s="89"/>
      <c r="O11" s="89"/>
      <c r="P11" s="96"/>
    </row>
    <row r="12" spans="1:16" s="1" customFormat="1" ht="12.75">
      <c r="A12" s="47">
        <v>1</v>
      </c>
      <c r="B12" s="36" t="s">
        <v>172</v>
      </c>
      <c r="C12" s="38">
        <v>6914</v>
      </c>
      <c r="D12" s="76">
        <v>59</v>
      </c>
      <c r="E12" s="109">
        <v>17</v>
      </c>
      <c r="F12" s="37">
        <v>58</v>
      </c>
      <c r="G12" s="37">
        <v>3</v>
      </c>
      <c r="H12" s="115">
        <v>2</v>
      </c>
      <c r="I12" s="76"/>
      <c r="J12" s="37"/>
      <c r="K12" s="37"/>
      <c r="L12" s="89"/>
      <c r="M12" s="109">
        <v>23</v>
      </c>
      <c r="N12" s="89">
        <v>38</v>
      </c>
      <c r="O12" s="89">
        <v>2</v>
      </c>
      <c r="P12" s="96">
        <v>1</v>
      </c>
    </row>
    <row r="13" spans="1:16" s="1" customFormat="1" ht="12.75">
      <c r="A13" s="47">
        <v>1</v>
      </c>
      <c r="B13" s="36" t="s">
        <v>173</v>
      </c>
      <c r="C13" s="38">
        <v>857</v>
      </c>
      <c r="D13" s="76">
        <v>7</v>
      </c>
      <c r="E13" s="109"/>
      <c r="F13" s="37"/>
      <c r="G13" s="37"/>
      <c r="H13" s="115"/>
      <c r="I13" s="76"/>
      <c r="J13" s="37"/>
      <c r="K13" s="37"/>
      <c r="L13" s="89"/>
      <c r="M13" s="109"/>
      <c r="N13" s="89"/>
      <c r="O13" s="89"/>
      <c r="P13" s="96"/>
    </row>
    <row r="14" spans="1:16" ht="12.75">
      <c r="A14" s="48">
        <v>1</v>
      </c>
      <c r="B14" s="25" t="s">
        <v>176</v>
      </c>
      <c r="C14" s="27">
        <v>6422</v>
      </c>
      <c r="D14" s="77">
        <v>97</v>
      </c>
      <c r="E14" s="110">
        <v>53</v>
      </c>
      <c r="F14" s="26">
        <v>87</v>
      </c>
      <c r="G14" s="26">
        <v>4</v>
      </c>
      <c r="H14" s="116">
        <v>2</v>
      </c>
      <c r="I14" s="77"/>
      <c r="J14" s="26"/>
      <c r="K14" s="26"/>
      <c r="L14" s="90"/>
      <c r="M14" s="110"/>
      <c r="N14" s="90">
        <v>16</v>
      </c>
      <c r="O14" s="90"/>
      <c r="P14" s="97"/>
    </row>
    <row r="15" spans="1:16" s="1" customFormat="1" ht="12.75">
      <c r="A15" s="47">
        <v>1</v>
      </c>
      <c r="B15" s="36" t="s">
        <v>280</v>
      </c>
      <c r="C15" s="38">
        <v>8305</v>
      </c>
      <c r="D15" s="76">
        <v>104</v>
      </c>
      <c r="E15" s="109">
        <v>230</v>
      </c>
      <c r="F15" s="37">
        <v>285</v>
      </c>
      <c r="G15" s="37">
        <v>6</v>
      </c>
      <c r="H15" s="115"/>
      <c r="I15" s="76"/>
      <c r="J15" s="37"/>
      <c r="K15" s="37"/>
      <c r="L15" s="89"/>
      <c r="M15" s="109"/>
      <c r="N15" s="89"/>
      <c r="O15" s="89"/>
      <c r="P15" s="96"/>
    </row>
    <row r="16" spans="1:16" s="1" customFormat="1" ht="12.75">
      <c r="A16" s="47">
        <v>1</v>
      </c>
      <c r="B16" s="36" t="s">
        <v>174</v>
      </c>
      <c r="C16" s="38">
        <v>3771</v>
      </c>
      <c r="D16" s="76">
        <v>35</v>
      </c>
      <c r="E16" s="109">
        <v>55</v>
      </c>
      <c r="F16" s="37">
        <v>75</v>
      </c>
      <c r="G16" s="37">
        <v>3</v>
      </c>
      <c r="H16" s="115">
        <v>2</v>
      </c>
      <c r="I16" s="76"/>
      <c r="J16" s="37"/>
      <c r="K16" s="37"/>
      <c r="L16" s="89"/>
      <c r="M16" s="109">
        <v>80</v>
      </c>
      <c r="N16" s="89">
        <v>140</v>
      </c>
      <c r="O16" s="89">
        <v>6</v>
      </c>
      <c r="P16" s="96">
        <v>4</v>
      </c>
    </row>
    <row r="17" spans="1:16" s="1" customFormat="1" ht="12.75">
      <c r="A17" s="180">
        <v>1</v>
      </c>
      <c r="B17" s="70" t="s">
        <v>175</v>
      </c>
      <c r="C17" s="57">
        <v>634.951</v>
      </c>
      <c r="D17" s="78"/>
      <c r="E17" s="111"/>
      <c r="F17" s="71"/>
      <c r="G17" s="71"/>
      <c r="H17" s="117"/>
      <c r="I17" s="78"/>
      <c r="J17" s="71"/>
      <c r="K17" s="71"/>
      <c r="L17" s="106"/>
      <c r="M17" s="111"/>
      <c r="N17" s="106"/>
      <c r="O17" s="106"/>
      <c r="P17" s="103"/>
    </row>
    <row r="18" spans="1:16" s="1" customFormat="1" ht="12.75">
      <c r="A18" s="49">
        <v>1</v>
      </c>
      <c r="B18" s="39" t="s">
        <v>295</v>
      </c>
      <c r="C18" s="41">
        <v>722</v>
      </c>
      <c r="D18" s="79"/>
      <c r="E18" s="112">
        <v>16</v>
      </c>
      <c r="F18" s="40">
        <v>31</v>
      </c>
      <c r="G18" s="40">
        <v>1</v>
      </c>
      <c r="H18" s="118"/>
      <c r="I18" s="79"/>
      <c r="J18" s="40"/>
      <c r="K18" s="40"/>
      <c r="L18" s="91"/>
      <c r="M18" s="112"/>
      <c r="N18" s="91"/>
      <c r="O18" s="91"/>
      <c r="P18" s="98"/>
    </row>
    <row r="19" spans="1:16" s="1" customFormat="1" ht="13.5" thickBot="1">
      <c r="A19" s="16"/>
      <c r="B19" s="16"/>
      <c r="C19" s="8">
        <f>SUM(C4:C18)</f>
        <v>77800.951</v>
      </c>
      <c r="D19" s="7">
        <f>SUM(D4:D18)</f>
        <v>784</v>
      </c>
      <c r="E19" s="113">
        <f aca="true" t="shared" si="0" ref="E19:P19">SUM(E4:E17)</f>
        <v>642</v>
      </c>
      <c r="F19" s="7">
        <f t="shared" si="0"/>
        <v>1023</v>
      </c>
      <c r="G19" s="7">
        <f t="shared" si="0"/>
        <v>33</v>
      </c>
      <c r="H19" s="119">
        <f t="shared" si="0"/>
        <v>18</v>
      </c>
      <c r="I19" s="7">
        <f t="shared" si="0"/>
        <v>0</v>
      </c>
      <c r="J19" s="7">
        <f t="shared" si="0"/>
        <v>8</v>
      </c>
      <c r="K19" s="7">
        <f t="shared" si="0"/>
        <v>0</v>
      </c>
      <c r="L19" s="7">
        <f t="shared" si="0"/>
        <v>0</v>
      </c>
      <c r="M19" s="113">
        <f t="shared" si="0"/>
        <v>141</v>
      </c>
      <c r="N19" s="7">
        <f t="shared" si="0"/>
        <v>255</v>
      </c>
      <c r="O19" s="7">
        <f t="shared" si="0"/>
        <v>11</v>
      </c>
      <c r="P19" s="85">
        <f t="shared" si="0"/>
        <v>6</v>
      </c>
    </row>
    <row r="20" spans="1:16" s="1" customFormat="1" ht="12.75">
      <c r="A20" s="50">
        <v>2</v>
      </c>
      <c r="B20" s="33" t="s">
        <v>136</v>
      </c>
      <c r="C20" s="35">
        <v>3101</v>
      </c>
      <c r="D20" s="80">
        <v>32</v>
      </c>
      <c r="E20" s="121">
        <v>45</v>
      </c>
      <c r="F20" s="34">
        <v>40</v>
      </c>
      <c r="G20" s="34">
        <v>2</v>
      </c>
      <c r="H20" s="120"/>
      <c r="I20" s="80"/>
      <c r="J20" s="34"/>
      <c r="K20" s="34"/>
      <c r="L20" s="92"/>
      <c r="M20" s="121"/>
      <c r="N20" s="92"/>
      <c r="O20" s="92"/>
      <c r="P20" s="99"/>
    </row>
    <row r="21" spans="1:16" s="1" customFormat="1" ht="12.75">
      <c r="A21" s="47">
        <v>2</v>
      </c>
      <c r="B21" s="36" t="s">
        <v>137</v>
      </c>
      <c r="C21" s="38">
        <v>7201</v>
      </c>
      <c r="D21" s="76">
        <v>62</v>
      </c>
      <c r="E21" s="109">
        <v>50</v>
      </c>
      <c r="F21" s="37">
        <v>100</v>
      </c>
      <c r="G21" s="37">
        <v>3</v>
      </c>
      <c r="H21" s="115">
        <v>3</v>
      </c>
      <c r="I21" s="76"/>
      <c r="J21" s="37"/>
      <c r="K21" s="37"/>
      <c r="L21" s="89"/>
      <c r="M21" s="109"/>
      <c r="N21" s="89"/>
      <c r="O21" s="89"/>
      <c r="P21" s="96"/>
    </row>
    <row r="22" spans="1:16" s="1" customFormat="1" ht="12.75">
      <c r="A22" s="47">
        <v>2</v>
      </c>
      <c r="B22" s="36" t="s">
        <v>138</v>
      </c>
      <c r="C22" s="38">
        <v>5094</v>
      </c>
      <c r="D22" s="76">
        <v>36</v>
      </c>
      <c r="E22" s="109">
        <v>15</v>
      </c>
      <c r="F22" s="37">
        <v>43</v>
      </c>
      <c r="G22" s="37">
        <v>2</v>
      </c>
      <c r="H22" s="115">
        <v>2</v>
      </c>
      <c r="I22" s="76"/>
      <c r="J22" s="37"/>
      <c r="K22" s="37"/>
      <c r="L22" s="89"/>
      <c r="M22" s="109"/>
      <c r="N22" s="89"/>
      <c r="O22" s="89"/>
      <c r="P22" s="96"/>
    </row>
    <row r="23" spans="1:16" s="1" customFormat="1" ht="12.75">
      <c r="A23" s="47">
        <v>2</v>
      </c>
      <c r="B23" s="36" t="s">
        <v>139</v>
      </c>
      <c r="C23" s="38">
        <v>3700</v>
      </c>
      <c r="D23" s="76">
        <v>57</v>
      </c>
      <c r="E23" s="109">
        <v>3</v>
      </c>
      <c r="F23" s="37"/>
      <c r="G23" s="37"/>
      <c r="H23" s="115"/>
      <c r="I23" s="76"/>
      <c r="J23" s="37"/>
      <c r="K23" s="37"/>
      <c r="L23" s="89"/>
      <c r="M23" s="109"/>
      <c r="N23" s="89"/>
      <c r="O23" s="89"/>
      <c r="P23" s="96"/>
    </row>
    <row r="24" spans="1:16" s="1" customFormat="1" ht="12.75">
      <c r="A24" s="47">
        <v>2</v>
      </c>
      <c r="B24" s="36" t="s">
        <v>140</v>
      </c>
      <c r="C24" s="38">
        <v>1466</v>
      </c>
      <c r="D24" s="76">
        <v>17</v>
      </c>
      <c r="E24" s="109">
        <v>20</v>
      </c>
      <c r="F24" s="37">
        <v>39</v>
      </c>
      <c r="G24" s="37">
        <v>2</v>
      </c>
      <c r="H24" s="115">
        <v>1</v>
      </c>
      <c r="I24" s="76"/>
      <c r="J24" s="37"/>
      <c r="K24" s="37"/>
      <c r="L24" s="89"/>
      <c r="M24" s="109"/>
      <c r="N24" s="89"/>
      <c r="O24" s="89"/>
      <c r="P24" s="96"/>
    </row>
    <row r="25" spans="1:16" s="1" customFormat="1" ht="12.75">
      <c r="A25" s="47">
        <v>2</v>
      </c>
      <c r="B25" s="36" t="s">
        <v>141</v>
      </c>
      <c r="C25" s="38">
        <v>1848</v>
      </c>
      <c r="D25" s="76">
        <v>19</v>
      </c>
      <c r="E25" s="109">
        <v>24</v>
      </c>
      <c r="F25" s="37">
        <v>41</v>
      </c>
      <c r="G25" s="37">
        <v>2</v>
      </c>
      <c r="H25" s="115">
        <v>1</v>
      </c>
      <c r="I25" s="76"/>
      <c r="J25" s="37"/>
      <c r="K25" s="37"/>
      <c r="L25" s="89"/>
      <c r="M25" s="109"/>
      <c r="N25" s="89"/>
      <c r="O25" s="89"/>
      <c r="P25" s="96"/>
    </row>
    <row r="26" spans="1:16" s="1" customFormat="1" ht="12.75">
      <c r="A26" s="47">
        <v>2</v>
      </c>
      <c r="B26" s="36" t="s">
        <v>142</v>
      </c>
      <c r="C26" s="38">
        <v>2300</v>
      </c>
      <c r="D26" s="76">
        <v>23</v>
      </c>
      <c r="E26" s="109">
        <v>28</v>
      </c>
      <c r="F26" s="37">
        <v>84</v>
      </c>
      <c r="G26" s="37">
        <v>3</v>
      </c>
      <c r="H26" s="115">
        <v>3</v>
      </c>
      <c r="I26" s="76"/>
      <c r="J26" s="37"/>
      <c r="K26" s="37"/>
      <c r="L26" s="89"/>
      <c r="M26" s="109">
        <v>7</v>
      </c>
      <c r="N26" s="89"/>
      <c r="O26" s="89"/>
      <c r="P26" s="96"/>
    </row>
    <row r="27" spans="1:16" s="1" customFormat="1" ht="12.75">
      <c r="A27" s="47">
        <v>2</v>
      </c>
      <c r="B27" s="36" t="s">
        <v>143</v>
      </c>
      <c r="C27" s="38">
        <v>5806</v>
      </c>
      <c r="D27" s="76">
        <v>57</v>
      </c>
      <c r="E27" s="109">
        <v>6</v>
      </c>
      <c r="F27" s="37">
        <v>109</v>
      </c>
      <c r="G27" s="37">
        <v>4</v>
      </c>
      <c r="H27" s="115">
        <v>3</v>
      </c>
      <c r="I27" s="76"/>
      <c r="J27" s="37"/>
      <c r="K27" s="37"/>
      <c r="L27" s="89"/>
      <c r="M27" s="109"/>
      <c r="N27" s="89"/>
      <c r="O27" s="89"/>
      <c r="P27" s="96"/>
    </row>
    <row r="28" spans="1:16" s="1" customFormat="1" ht="12.75">
      <c r="A28" s="47">
        <v>2</v>
      </c>
      <c r="B28" s="36" t="s">
        <v>144</v>
      </c>
      <c r="C28" s="38">
        <v>4216</v>
      </c>
      <c r="D28" s="76">
        <v>38</v>
      </c>
      <c r="E28" s="109">
        <v>46</v>
      </c>
      <c r="F28" s="37">
        <v>111</v>
      </c>
      <c r="G28" s="37">
        <v>4</v>
      </c>
      <c r="H28" s="115">
        <v>3</v>
      </c>
      <c r="I28" s="76"/>
      <c r="J28" s="37"/>
      <c r="K28" s="37"/>
      <c r="L28" s="89"/>
      <c r="M28" s="109"/>
      <c r="N28" s="89"/>
      <c r="O28" s="89"/>
      <c r="P28" s="96"/>
    </row>
    <row r="29" spans="1:16" s="1" customFormat="1" ht="12.75">
      <c r="A29" s="47">
        <v>2</v>
      </c>
      <c r="B29" s="36" t="s">
        <v>145</v>
      </c>
      <c r="C29" s="38">
        <v>5674</v>
      </c>
      <c r="D29" s="76">
        <v>36</v>
      </c>
      <c r="E29" s="109">
        <v>71</v>
      </c>
      <c r="F29" s="37">
        <v>131</v>
      </c>
      <c r="G29" s="37">
        <v>4</v>
      </c>
      <c r="H29" s="115">
        <v>3</v>
      </c>
      <c r="I29" s="76">
        <v>42</v>
      </c>
      <c r="J29" s="37">
        <v>54</v>
      </c>
      <c r="K29" s="37"/>
      <c r="L29" s="89"/>
      <c r="M29" s="109">
        <v>12</v>
      </c>
      <c r="N29" s="89">
        <v>20</v>
      </c>
      <c r="O29" s="89">
        <v>1</v>
      </c>
      <c r="P29" s="96">
        <v>1</v>
      </c>
    </row>
    <row r="30" spans="1:16" s="1" customFormat="1" ht="12.75">
      <c r="A30" s="47">
        <v>2</v>
      </c>
      <c r="B30" s="36" t="s">
        <v>146</v>
      </c>
      <c r="C30" s="38">
        <v>3368</v>
      </c>
      <c r="D30" s="76">
        <v>28</v>
      </c>
      <c r="E30" s="109">
        <v>22</v>
      </c>
      <c r="F30" s="37">
        <v>39</v>
      </c>
      <c r="G30" s="37">
        <v>2</v>
      </c>
      <c r="H30" s="115">
        <v>1</v>
      </c>
      <c r="I30" s="76"/>
      <c r="J30" s="37"/>
      <c r="K30" s="37"/>
      <c r="L30" s="89"/>
      <c r="M30" s="109"/>
      <c r="N30" s="89"/>
      <c r="O30" s="89"/>
      <c r="P30" s="96"/>
    </row>
    <row r="31" spans="1:16" s="1" customFormat="1" ht="12.75">
      <c r="A31" s="47">
        <v>2</v>
      </c>
      <c r="B31" s="36" t="s">
        <v>147</v>
      </c>
      <c r="C31" s="38">
        <v>5603</v>
      </c>
      <c r="D31" s="76">
        <v>57</v>
      </c>
      <c r="E31" s="109">
        <v>23</v>
      </c>
      <c r="F31" s="37">
        <v>52</v>
      </c>
      <c r="G31" s="37">
        <v>2</v>
      </c>
      <c r="H31" s="115">
        <v>2</v>
      </c>
      <c r="I31" s="76"/>
      <c r="J31" s="37"/>
      <c r="K31" s="37"/>
      <c r="L31" s="89"/>
      <c r="M31" s="109"/>
      <c r="N31" s="89"/>
      <c r="O31" s="89"/>
      <c r="P31" s="96"/>
    </row>
    <row r="32" spans="1:16" s="1" customFormat="1" ht="12.75">
      <c r="A32" s="47">
        <v>2</v>
      </c>
      <c r="B32" s="36" t="s">
        <v>148</v>
      </c>
      <c r="C32" s="38">
        <v>5471</v>
      </c>
      <c r="D32" s="76">
        <v>56</v>
      </c>
      <c r="E32" s="109">
        <v>34</v>
      </c>
      <c r="F32" s="37">
        <v>41</v>
      </c>
      <c r="G32" s="37">
        <v>2</v>
      </c>
      <c r="H32" s="115">
        <v>2</v>
      </c>
      <c r="I32" s="76"/>
      <c r="J32" s="37"/>
      <c r="K32" s="37"/>
      <c r="L32" s="89"/>
      <c r="M32" s="109"/>
      <c r="N32" s="89"/>
      <c r="O32" s="89"/>
      <c r="P32" s="96"/>
    </row>
    <row r="33" spans="1:16" s="1" customFormat="1" ht="12.75">
      <c r="A33" s="47">
        <v>2</v>
      </c>
      <c r="B33" s="36" t="s">
        <v>149</v>
      </c>
      <c r="C33" s="38">
        <v>8028</v>
      </c>
      <c r="D33" s="76">
        <v>70</v>
      </c>
      <c r="E33" s="109">
        <v>73</v>
      </c>
      <c r="F33" s="37">
        <v>107</v>
      </c>
      <c r="G33" s="37">
        <v>3</v>
      </c>
      <c r="H33" s="115">
        <v>3</v>
      </c>
      <c r="I33" s="76"/>
      <c r="J33" s="37"/>
      <c r="K33" s="37"/>
      <c r="L33" s="89"/>
      <c r="M33" s="109"/>
      <c r="N33" s="89"/>
      <c r="O33" s="89"/>
      <c r="P33" s="96"/>
    </row>
    <row r="34" spans="1:16" s="1" customFormat="1" ht="12.75">
      <c r="A34" s="47">
        <v>2</v>
      </c>
      <c r="B34" s="36" t="s">
        <v>150</v>
      </c>
      <c r="C34" s="38">
        <v>2201</v>
      </c>
      <c r="D34" s="76">
        <v>24</v>
      </c>
      <c r="E34" s="109">
        <v>47</v>
      </c>
      <c r="F34" s="37">
        <v>72</v>
      </c>
      <c r="G34" s="37">
        <v>3</v>
      </c>
      <c r="H34" s="115">
        <v>3</v>
      </c>
      <c r="I34" s="76"/>
      <c r="J34" s="37"/>
      <c r="K34" s="37"/>
      <c r="L34" s="89"/>
      <c r="M34" s="109">
        <v>45</v>
      </c>
      <c r="N34" s="89">
        <v>85</v>
      </c>
      <c r="O34" s="89">
        <v>2</v>
      </c>
      <c r="P34" s="96">
        <v>2</v>
      </c>
    </row>
    <row r="35" spans="1:16" s="1" customFormat="1" ht="12.75">
      <c r="A35" s="47">
        <v>2</v>
      </c>
      <c r="B35" s="36" t="s">
        <v>151</v>
      </c>
      <c r="C35" s="38">
        <v>2107</v>
      </c>
      <c r="D35" s="76">
        <v>24</v>
      </c>
      <c r="E35" s="109">
        <v>23</v>
      </c>
      <c r="F35" s="37">
        <v>25</v>
      </c>
      <c r="G35" s="37">
        <v>2</v>
      </c>
      <c r="H35" s="115">
        <v>2</v>
      </c>
      <c r="I35" s="76">
        <v>13</v>
      </c>
      <c r="J35" s="37">
        <v>17</v>
      </c>
      <c r="K35" s="37"/>
      <c r="L35" s="89"/>
      <c r="M35" s="109">
        <v>10</v>
      </c>
      <c r="N35" s="89">
        <v>12</v>
      </c>
      <c r="O35" s="89"/>
      <c r="P35" s="96"/>
    </row>
    <row r="36" spans="1:16" s="1" customFormat="1" ht="12.75">
      <c r="A36" s="47">
        <v>2</v>
      </c>
      <c r="B36" s="36" t="s">
        <v>152</v>
      </c>
      <c r="C36" s="38">
        <v>906</v>
      </c>
      <c r="D36" s="76">
        <v>9</v>
      </c>
      <c r="E36" s="109">
        <v>2</v>
      </c>
      <c r="F36" s="37"/>
      <c r="G36" s="37"/>
      <c r="H36" s="115"/>
      <c r="I36" s="76"/>
      <c r="J36" s="37"/>
      <c r="K36" s="37"/>
      <c r="L36" s="89"/>
      <c r="M36" s="109"/>
      <c r="N36" s="89"/>
      <c r="O36" s="89"/>
      <c r="P36" s="96"/>
    </row>
    <row r="37" spans="1:16" s="1" customFormat="1" ht="12.75">
      <c r="A37" s="47">
        <v>2</v>
      </c>
      <c r="B37" s="36" t="s">
        <v>153</v>
      </c>
      <c r="C37" s="38">
        <v>2991</v>
      </c>
      <c r="D37" s="76">
        <v>29</v>
      </c>
      <c r="E37" s="109">
        <v>27</v>
      </c>
      <c r="F37" s="37">
        <v>44</v>
      </c>
      <c r="G37" s="37">
        <v>3</v>
      </c>
      <c r="H37" s="115">
        <v>3</v>
      </c>
      <c r="I37" s="76">
        <v>5</v>
      </c>
      <c r="J37" s="37">
        <v>3</v>
      </c>
      <c r="K37" s="37"/>
      <c r="L37" s="89"/>
      <c r="M37" s="109"/>
      <c r="N37" s="89"/>
      <c r="O37" s="89"/>
      <c r="P37" s="96"/>
    </row>
    <row r="38" spans="1:16" s="1" customFormat="1" ht="12.75">
      <c r="A38" s="47">
        <v>2</v>
      </c>
      <c r="B38" s="36" t="s">
        <v>154</v>
      </c>
      <c r="C38" s="38">
        <v>4042</v>
      </c>
      <c r="D38" s="76">
        <v>34</v>
      </c>
      <c r="E38" s="109">
        <v>87</v>
      </c>
      <c r="F38" s="37">
        <v>106</v>
      </c>
      <c r="G38" s="37">
        <v>7</v>
      </c>
      <c r="H38" s="115">
        <v>7</v>
      </c>
      <c r="I38" s="76"/>
      <c r="J38" s="37"/>
      <c r="K38" s="37"/>
      <c r="L38" s="89"/>
      <c r="M38" s="109"/>
      <c r="N38" s="89"/>
      <c r="O38" s="89"/>
      <c r="P38" s="96"/>
    </row>
    <row r="39" spans="1:16" s="1" customFormat="1" ht="12.75">
      <c r="A39" s="47">
        <v>2</v>
      </c>
      <c r="B39" s="36" t="s">
        <v>155</v>
      </c>
      <c r="C39" s="38">
        <v>6002</v>
      </c>
      <c r="D39" s="76">
        <v>52</v>
      </c>
      <c r="E39" s="109">
        <v>19</v>
      </c>
      <c r="F39" s="37">
        <v>31</v>
      </c>
      <c r="G39" s="37">
        <v>2</v>
      </c>
      <c r="H39" s="115">
        <v>2</v>
      </c>
      <c r="I39" s="76"/>
      <c r="J39" s="37"/>
      <c r="K39" s="37"/>
      <c r="L39" s="89"/>
      <c r="M39" s="109"/>
      <c r="N39" s="89"/>
      <c r="O39" s="89"/>
      <c r="P39" s="96"/>
    </row>
    <row r="40" spans="1:16" s="1" customFormat="1" ht="12.75">
      <c r="A40" s="47">
        <v>2</v>
      </c>
      <c r="B40" s="36" t="s">
        <v>156</v>
      </c>
      <c r="C40" s="38">
        <v>2031</v>
      </c>
      <c r="D40" s="76">
        <v>21</v>
      </c>
      <c r="E40" s="109">
        <v>11</v>
      </c>
      <c r="F40" s="37">
        <v>57</v>
      </c>
      <c r="G40" s="37">
        <v>1</v>
      </c>
      <c r="H40" s="115">
        <v>1</v>
      </c>
      <c r="I40" s="76"/>
      <c r="J40" s="37"/>
      <c r="K40" s="37"/>
      <c r="L40" s="89"/>
      <c r="M40" s="109"/>
      <c r="N40" s="89"/>
      <c r="O40" s="89"/>
      <c r="P40" s="96"/>
    </row>
    <row r="41" spans="1:16" s="1" customFormat="1" ht="12.75">
      <c r="A41" s="47">
        <v>2</v>
      </c>
      <c r="B41" s="36" t="s">
        <v>157</v>
      </c>
      <c r="C41" s="38">
        <v>5799</v>
      </c>
      <c r="D41" s="76">
        <v>50</v>
      </c>
      <c r="E41" s="109"/>
      <c r="F41" s="37"/>
      <c r="G41" s="37"/>
      <c r="H41" s="115"/>
      <c r="I41" s="76"/>
      <c r="J41" s="37"/>
      <c r="K41" s="37"/>
      <c r="L41" s="89"/>
      <c r="M41" s="109"/>
      <c r="N41" s="89"/>
      <c r="O41" s="89"/>
      <c r="P41" s="96"/>
    </row>
    <row r="42" spans="1:16" s="1" customFormat="1" ht="12.75">
      <c r="A42" s="47">
        <v>2</v>
      </c>
      <c r="B42" s="36" t="s">
        <v>158</v>
      </c>
      <c r="C42" s="38">
        <v>1719</v>
      </c>
      <c r="D42" s="76">
        <v>17</v>
      </c>
      <c r="E42" s="109">
        <v>45</v>
      </c>
      <c r="F42" s="37">
        <v>64</v>
      </c>
      <c r="G42" s="37">
        <v>2</v>
      </c>
      <c r="H42" s="115">
        <v>2</v>
      </c>
      <c r="I42" s="76"/>
      <c r="J42" s="37"/>
      <c r="K42" s="37"/>
      <c r="L42" s="89"/>
      <c r="M42" s="109"/>
      <c r="N42" s="89"/>
      <c r="O42" s="89"/>
      <c r="P42" s="96"/>
    </row>
    <row r="43" spans="1:16" s="1" customFormat="1" ht="12.75">
      <c r="A43" s="47">
        <v>2</v>
      </c>
      <c r="B43" s="36" t="s">
        <v>159</v>
      </c>
      <c r="C43" s="38">
        <v>3816</v>
      </c>
      <c r="D43" s="76">
        <v>37</v>
      </c>
      <c r="E43" s="109">
        <v>47</v>
      </c>
      <c r="F43" s="37">
        <v>60</v>
      </c>
      <c r="G43" s="37">
        <v>4</v>
      </c>
      <c r="H43" s="115">
        <v>3</v>
      </c>
      <c r="I43" s="76">
        <v>6</v>
      </c>
      <c r="J43" s="37">
        <v>8</v>
      </c>
      <c r="K43" s="37"/>
      <c r="L43" s="89"/>
      <c r="M43" s="109">
        <v>22</v>
      </c>
      <c r="N43" s="89">
        <v>38</v>
      </c>
      <c r="O43" s="89">
        <v>2</v>
      </c>
      <c r="P43" s="96">
        <v>1</v>
      </c>
    </row>
    <row r="44" spans="1:16" s="1" customFormat="1" ht="12.75">
      <c r="A44" s="47">
        <v>2</v>
      </c>
      <c r="B44" s="36" t="s">
        <v>160</v>
      </c>
      <c r="C44" s="38">
        <v>1010</v>
      </c>
      <c r="D44" s="76">
        <v>16</v>
      </c>
      <c r="E44" s="109"/>
      <c r="F44" s="37"/>
      <c r="G44" s="37"/>
      <c r="H44" s="115"/>
      <c r="I44" s="76"/>
      <c r="J44" s="37"/>
      <c r="K44" s="37"/>
      <c r="L44" s="89"/>
      <c r="M44" s="109"/>
      <c r="N44" s="89"/>
      <c r="O44" s="89"/>
      <c r="P44" s="96"/>
    </row>
    <row r="45" spans="1:16" s="1" customFormat="1" ht="12.75">
      <c r="A45" s="47">
        <v>2</v>
      </c>
      <c r="B45" s="36" t="s">
        <v>161</v>
      </c>
      <c r="C45" s="38">
        <v>1580</v>
      </c>
      <c r="D45" s="76">
        <v>18</v>
      </c>
      <c r="E45" s="109">
        <v>16</v>
      </c>
      <c r="F45" s="37">
        <v>28</v>
      </c>
      <c r="G45" s="37">
        <v>2</v>
      </c>
      <c r="H45" s="115">
        <v>2</v>
      </c>
      <c r="I45" s="76"/>
      <c r="J45" s="37"/>
      <c r="K45" s="37"/>
      <c r="L45" s="89"/>
      <c r="M45" s="109"/>
      <c r="N45" s="89"/>
      <c r="O45" s="89"/>
      <c r="P45" s="96"/>
    </row>
    <row r="46" spans="1:16" s="1" customFormat="1" ht="12.75">
      <c r="A46" s="47">
        <v>2</v>
      </c>
      <c r="B46" s="36" t="s">
        <v>162</v>
      </c>
      <c r="C46" s="38">
        <v>374.018</v>
      </c>
      <c r="D46" s="76"/>
      <c r="E46" s="109">
        <v>15</v>
      </c>
      <c r="F46" s="37">
        <v>34</v>
      </c>
      <c r="G46" s="37">
        <v>2</v>
      </c>
      <c r="H46" s="115">
        <v>1</v>
      </c>
      <c r="I46" s="76"/>
      <c r="J46" s="37"/>
      <c r="K46" s="37"/>
      <c r="L46" s="89"/>
      <c r="M46" s="109"/>
      <c r="N46" s="89"/>
      <c r="O46" s="89"/>
      <c r="P46" s="96"/>
    </row>
    <row r="47" spans="1:16" s="1" customFormat="1" ht="12.75">
      <c r="A47" s="49">
        <v>2</v>
      </c>
      <c r="B47" s="39" t="s">
        <v>163</v>
      </c>
      <c r="C47" s="41">
        <v>584.3168</v>
      </c>
      <c r="D47" s="79"/>
      <c r="E47" s="112"/>
      <c r="F47" s="40"/>
      <c r="G47" s="40"/>
      <c r="H47" s="118"/>
      <c r="I47" s="79"/>
      <c r="J47" s="40"/>
      <c r="K47" s="40"/>
      <c r="L47" s="91"/>
      <c r="M47" s="112"/>
      <c r="N47" s="91"/>
      <c r="O47" s="91"/>
      <c r="P47" s="98"/>
    </row>
    <row r="48" spans="1:16" s="5" customFormat="1" ht="13.5" thickBot="1">
      <c r="A48" s="16"/>
      <c r="B48" s="16"/>
      <c r="C48" s="8">
        <f>SUM(C20:C47)</f>
        <v>98038.3348</v>
      </c>
      <c r="D48" s="7">
        <f>SUM(D20:D47)</f>
        <v>919</v>
      </c>
      <c r="E48" s="113">
        <f aca="true" t="shared" si="1" ref="E48:P48">SUM(E20:E47)</f>
        <v>799</v>
      </c>
      <c r="F48" s="7">
        <f t="shared" si="1"/>
        <v>1458</v>
      </c>
      <c r="G48" s="7">
        <f t="shared" si="1"/>
        <v>63</v>
      </c>
      <c r="H48" s="119">
        <f t="shared" si="1"/>
        <v>53</v>
      </c>
      <c r="I48" s="7">
        <f t="shared" si="1"/>
        <v>66</v>
      </c>
      <c r="J48" s="7">
        <f t="shared" si="1"/>
        <v>82</v>
      </c>
      <c r="K48" s="7">
        <f t="shared" si="1"/>
        <v>0</v>
      </c>
      <c r="L48" s="7">
        <f t="shared" si="1"/>
        <v>0</v>
      </c>
      <c r="M48" s="113">
        <f t="shared" si="1"/>
        <v>96</v>
      </c>
      <c r="N48" s="7">
        <f t="shared" si="1"/>
        <v>155</v>
      </c>
      <c r="O48" s="7">
        <f t="shared" si="1"/>
        <v>5</v>
      </c>
      <c r="P48" s="85">
        <f t="shared" si="1"/>
        <v>4</v>
      </c>
    </row>
    <row r="49" spans="1:16" ht="12.75">
      <c r="A49" s="51">
        <v>3</v>
      </c>
      <c r="B49" s="22" t="s">
        <v>0</v>
      </c>
      <c r="C49" s="24">
        <v>3052</v>
      </c>
      <c r="D49" s="81">
        <v>61</v>
      </c>
      <c r="E49" s="161"/>
      <c r="F49" s="23"/>
      <c r="G49" s="23"/>
      <c r="H49" s="123"/>
      <c r="I49" s="81"/>
      <c r="J49" s="23"/>
      <c r="K49" s="23"/>
      <c r="L49" s="93"/>
      <c r="M49" s="161"/>
      <c r="N49" s="93"/>
      <c r="O49" s="93"/>
      <c r="P49" s="100"/>
    </row>
    <row r="50" spans="1:16" ht="12.75">
      <c r="A50" s="48">
        <v>3</v>
      </c>
      <c r="B50" s="25" t="s">
        <v>1</v>
      </c>
      <c r="C50" s="27">
        <v>1308</v>
      </c>
      <c r="D50" s="77">
        <v>25</v>
      </c>
      <c r="E50" s="110">
        <v>7</v>
      </c>
      <c r="F50" s="26">
        <v>22</v>
      </c>
      <c r="G50" s="26">
        <v>1</v>
      </c>
      <c r="H50" s="116">
        <v>1</v>
      </c>
      <c r="I50" s="77"/>
      <c r="J50" s="26"/>
      <c r="K50" s="26"/>
      <c r="L50" s="90"/>
      <c r="M50" s="110"/>
      <c r="N50" s="90"/>
      <c r="O50" s="90"/>
      <c r="P50" s="97"/>
    </row>
    <row r="51" spans="1:16" ht="12.75">
      <c r="A51" s="48">
        <v>3</v>
      </c>
      <c r="B51" s="25" t="s">
        <v>2</v>
      </c>
      <c r="C51" s="27">
        <v>4411</v>
      </c>
      <c r="D51" s="77">
        <v>111</v>
      </c>
      <c r="E51" s="110"/>
      <c r="F51" s="26"/>
      <c r="G51" s="26"/>
      <c r="H51" s="116"/>
      <c r="I51" s="77"/>
      <c r="J51" s="26"/>
      <c r="K51" s="26"/>
      <c r="L51" s="90"/>
      <c r="M51" s="110"/>
      <c r="N51" s="90"/>
      <c r="O51" s="90"/>
      <c r="P51" s="97"/>
    </row>
    <row r="52" spans="1:16" ht="12.75">
      <c r="A52" s="48">
        <v>3</v>
      </c>
      <c r="B52" s="25" t="s">
        <v>3</v>
      </c>
      <c r="C52" s="27">
        <v>2339</v>
      </c>
      <c r="D52" s="77">
        <v>31</v>
      </c>
      <c r="E52" s="110"/>
      <c r="F52" s="26"/>
      <c r="G52" s="26"/>
      <c r="H52" s="116"/>
      <c r="I52" s="77"/>
      <c r="J52" s="26"/>
      <c r="K52" s="26"/>
      <c r="L52" s="90"/>
      <c r="M52" s="110"/>
      <c r="N52" s="90"/>
      <c r="O52" s="90"/>
      <c r="P52" s="97"/>
    </row>
    <row r="53" spans="1:16" ht="12.75">
      <c r="A53" s="48">
        <v>3</v>
      </c>
      <c r="B53" s="25" t="s">
        <v>4</v>
      </c>
      <c r="C53" s="27">
        <v>4126</v>
      </c>
      <c r="D53" s="77">
        <v>67</v>
      </c>
      <c r="E53" s="110">
        <v>8</v>
      </c>
      <c r="F53" s="26">
        <v>10</v>
      </c>
      <c r="G53" s="26"/>
      <c r="H53" s="116"/>
      <c r="I53" s="77"/>
      <c r="J53" s="26"/>
      <c r="K53" s="26"/>
      <c r="L53" s="90"/>
      <c r="M53" s="110">
        <v>14</v>
      </c>
      <c r="N53" s="90">
        <v>31</v>
      </c>
      <c r="O53" s="90">
        <v>2</v>
      </c>
      <c r="P53" s="97">
        <v>2</v>
      </c>
    </row>
    <row r="54" spans="1:16" ht="12.75">
      <c r="A54" s="48">
        <v>3</v>
      </c>
      <c r="B54" s="25" t="s">
        <v>5</v>
      </c>
      <c r="C54" s="27">
        <v>1600</v>
      </c>
      <c r="D54" s="77">
        <v>27</v>
      </c>
      <c r="E54" s="110"/>
      <c r="F54" s="26"/>
      <c r="G54" s="26"/>
      <c r="H54" s="116"/>
      <c r="I54" s="77"/>
      <c r="J54" s="26"/>
      <c r="K54" s="26"/>
      <c r="L54" s="90"/>
      <c r="M54" s="110"/>
      <c r="N54" s="90"/>
      <c r="O54" s="90"/>
      <c r="P54" s="97"/>
    </row>
    <row r="55" spans="1:16" ht="12.75">
      <c r="A55" s="48">
        <v>3</v>
      </c>
      <c r="B55" s="25" t="s">
        <v>6</v>
      </c>
      <c r="C55" s="27">
        <v>576</v>
      </c>
      <c r="D55" s="77">
        <v>18</v>
      </c>
      <c r="E55" s="110"/>
      <c r="F55" s="26"/>
      <c r="G55" s="26"/>
      <c r="H55" s="116"/>
      <c r="I55" s="77"/>
      <c r="J55" s="26"/>
      <c r="K55" s="26"/>
      <c r="L55" s="90"/>
      <c r="M55" s="110"/>
      <c r="N55" s="90"/>
      <c r="O55" s="90"/>
      <c r="P55" s="97"/>
    </row>
    <row r="56" spans="1:16" ht="12.75">
      <c r="A56" s="48">
        <v>3</v>
      </c>
      <c r="B56" s="25" t="s">
        <v>7</v>
      </c>
      <c r="C56" s="27">
        <v>1985</v>
      </c>
      <c r="D56" s="77">
        <v>40</v>
      </c>
      <c r="E56" s="110">
        <v>7</v>
      </c>
      <c r="F56" s="26">
        <v>13</v>
      </c>
      <c r="G56" s="26"/>
      <c r="H56" s="116"/>
      <c r="I56" s="77"/>
      <c r="J56" s="26"/>
      <c r="K56" s="26"/>
      <c r="L56" s="90"/>
      <c r="M56" s="110">
        <v>12</v>
      </c>
      <c r="N56" s="90">
        <v>53</v>
      </c>
      <c r="O56" s="90">
        <v>3</v>
      </c>
      <c r="P56" s="97">
        <v>3</v>
      </c>
    </row>
    <row r="57" spans="1:16" ht="12.75">
      <c r="A57" s="48">
        <v>3</v>
      </c>
      <c r="B57" s="25" t="s">
        <v>8</v>
      </c>
      <c r="C57" s="27">
        <v>3102</v>
      </c>
      <c r="D57" s="77">
        <v>64</v>
      </c>
      <c r="E57" s="110"/>
      <c r="F57" s="26"/>
      <c r="G57" s="26"/>
      <c r="H57" s="116"/>
      <c r="I57" s="77"/>
      <c r="J57" s="26"/>
      <c r="K57" s="26"/>
      <c r="L57" s="90"/>
      <c r="M57" s="110"/>
      <c r="N57" s="90"/>
      <c r="O57" s="90"/>
      <c r="P57" s="97"/>
    </row>
    <row r="58" spans="1:16" ht="12.75">
      <c r="A58" s="48">
        <v>3</v>
      </c>
      <c r="B58" s="25" t="s">
        <v>9</v>
      </c>
      <c r="C58" s="27">
        <v>4709</v>
      </c>
      <c r="D58" s="77">
        <v>94</v>
      </c>
      <c r="E58" s="110"/>
      <c r="F58" s="26"/>
      <c r="G58" s="26"/>
      <c r="H58" s="116"/>
      <c r="I58" s="77"/>
      <c r="J58" s="26"/>
      <c r="K58" s="26"/>
      <c r="L58" s="90"/>
      <c r="M58" s="110"/>
      <c r="N58" s="90"/>
      <c r="O58" s="90"/>
      <c r="P58" s="97"/>
    </row>
    <row r="59" spans="1:16" ht="12.75">
      <c r="A59" s="48">
        <v>3</v>
      </c>
      <c r="B59" s="25" t="s">
        <v>279</v>
      </c>
      <c r="C59" s="27">
        <v>2613</v>
      </c>
      <c r="D59" s="77">
        <v>57</v>
      </c>
      <c r="E59" s="110"/>
      <c r="F59" s="26"/>
      <c r="G59" s="26"/>
      <c r="H59" s="116"/>
      <c r="I59" s="77"/>
      <c r="J59" s="26"/>
      <c r="K59" s="26"/>
      <c r="L59" s="90"/>
      <c r="M59" s="110"/>
      <c r="N59" s="90"/>
      <c r="O59" s="90"/>
      <c r="P59" s="97"/>
    </row>
    <row r="60" spans="1:16" ht="12.75">
      <c r="A60" s="48">
        <v>3</v>
      </c>
      <c r="B60" s="25" t="s">
        <v>278</v>
      </c>
      <c r="C60" s="27">
        <v>2238</v>
      </c>
      <c r="D60" s="77">
        <v>49</v>
      </c>
      <c r="E60" s="110"/>
      <c r="F60" s="26"/>
      <c r="G60" s="26"/>
      <c r="H60" s="116"/>
      <c r="I60" s="77"/>
      <c r="J60" s="26"/>
      <c r="K60" s="26"/>
      <c r="L60" s="90"/>
      <c r="M60" s="110"/>
      <c r="N60" s="90"/>
      <c r="O60" s="90"/>
      <c r="P60" s="97"/>
    </row>
    <row r="61" spans="1:16" ht="12.75">
      <c r="A61" s="48">
        <v>3</v>
      </c>
      <c r="B61" s="25" t="s">
        <v>10</v>
      </c>
      <c r="C61" s="27">
        <v>2171</v>
      </c>
      <c r="D61" s="77">
        <v>43</v>
      </c>
      <c r="E61" s="110">
        <v>18</v>
      </c>
      <c r="F61" s="26">
        <v>52</v>
      </c>
      <c r="G61" s="26">
        <v>3</v>
      </c>
      <c r="H61" s="116">
        <v>3</v>
      </c>
      <c r="I61" s="77"/>
      <c r="J61" s="26"/>
      <c r="K61" s="26"/>
      <c r="L61" s="90"/>
      <c r="M61" s="110"/>
      <c r="N61" s="90"/>
      <c r="O61" s="90"/>
      <c r="P61" s="97"/>
    </row>
    <row r="62" spans="1:16" ht="12.75">
      <c r="A62" s="48">
        <v>3</v>
      </c>
      <c r="B62" s="25" t="s">
        <v>11</v>
      </c>
      <c r="C62" s="27">
        <v>1940</v>
      </c>
      <c r="D62" s="77">
        <v>36</v>
      </c>
      <c r="E62" s="110"/>
      <c r="F62" s="26"/>
      <c r="G62" s="26"/>
      <c r="H62" s="116"/>
      <c r="I62" s="77"/>
      <c r="J62" s="26"/>
      <c r="K62" s="26"/>
      <c r="L62" s="90"/>
      <c r="M62" s="110"/>
      <c r="N62" s="90"/>
      <c r="O62" s="90"/>
      <c r="P62" s="97"/>
    </row>
    <row r="63" spans="1:16" ht="12.75">
      <c r="A63" s="48">
        <v>3</v>
      </c>
      <c r="B63" s="25" t="s">
        <v>12</v>
      </c>
      <c r="C63" s="27">
        <v>2678</v>
      </c>
      <c r="D63" s="77">
        <v>75</v>
      </c>
      <c r="E63" s="110"/>
      <c r="F63" s="26"/>
      <c r="G63" s="26"/>
      <c r="H63" s="116"/>
      <c r="I63" s="77"/>
      <c r="J63" s="26"/>
      <c r="K63" s="26"/>
      <c r="L63" s="90"/>
      <c r="M63" s="110"/>
      <c r="N63" s="90"/>
      <c r="O63" s="90"/>
      <c r="P63" s="97"/>
    </row>
    <row r="64" spans="1:16" ht="12.75">
      <c r="A64" s="48">
        <v>3</v>
      </c>
      <c r="B64" s="25" t="s">
        <v>13</v>
      </c>
      <c r="C64" s="27">
        <v>3338</v>
      </c>
      <c r="D64" s="77">
        <v>70</v>
      </c>
      <c r="E64" s="110"/>
      <c r="F64" s="26"/>
      <c r="G64" s="26"/>
      <c r="H64" s="116"/>
      <c r="I64" s="77"/>
      <c r="J64" s="26"/>
      <c r="K64" s="26"/>
      <c r="L64" s="90"/>
      <c r="M64" s="110"/>
      <c r="N64" s="90"/>
      <c r="O64" s="90"/>
      <c r="P64" s="97"/>
    </row>
    <row r="65" spans="1:16" ht="12.75">
      <c r="A65" s="52">
        <v>3</v>
      </c>
      <c r="B65" s="29" t="s">
        <v>14</v>
      </c>
      <c r="C65" s="31">
        <v>5818</v>
      </c>
      <c r="D65" s="82">
        <v>91</v>
      </c>
      <c r="E65" s="162"/>
      <c r="F65" s="30"/>
      <c r="G65" s="30"/>
      <c r="H65" s="124"/>
      <c r="I65" s="82"/>
      <c r="J65" s="30"/>
      <c r="K65" s="30"/>
      <c r="L65" s="94"/>
      <c r="M65" s="162"/>
      <c r="N65" s="94"/>
      <c r="O65" s="94"/>
      <c r="P65" s="101"/>
    </row>
    <row r="66" spans="1:16" s="12" customFormat="1" ht="13.5" thickBot="1">
      <c r="A66" s="17"/>
      <c r="B66" s="17"/>
      <c r="C66" s="10">
        <f>SUM(C49:C65)</f>
        <v>48004</v>
      </c>
      <c r="D66" s="6">
        <f>SUM(D49:D65)</f>
        <v>959</v>
      </c>
      <c r="E66" s="163">
        <f aca="true" t="shared" si="2" ref="E66:P66">SUM(E49:E65)</f>
        <v>40</v>
      </c>
      <c r="F66" s="6">
        <f t="shared" si="2"/>
        <v>97</v>
      </c>
      <c r="G66" s="6">
        <f t="shared" si="2"/>
        <v>4</v>
      </c>
      <c r="H66" s="125">
        <f t="shared" si="2"/>
        <v>4</v>
      </c>
      <c r="I66" s="6">
        <f t="shared" si="2"/>
        <v>0</v>
      </c>
      <c r="J66" s="6">
        <f t="shared" si="2"/>
        <v>0</v>
      </c>
      <c r="K66" s="6">
        <f t="shared" si="2"/>
        <v>0</v>
      </c>
      <c r="L66" s="6">
        <f t="shared" si="2"/>
        <v>0</v>
      </c>
      <c r="M66" s="163">
        <f t="shared" si="2"/>
        <v>26</v>
      </c>
      <c r="N66" s="6">
        <f t="shared" si="2"/>
        <v>84</v>
      </c>
      <c r="O66" s="6">
        <f t="shared" si="2"/>
        <v>5</v>
      </c>
      <c r="P66" s="86">
        <f t="shared" si="2"/>
        <v>5</v>
      </c>
    </row>
    <row r="67" spans="1:16" ht="12.75">
      <c r="A67" s="51">
        <v>4</v>
      </c>
      <c r="B67" s="22" t="s">
        <v>177</v>
      </c>
      <c r="C67" s="24">
        <v>1749</v>
      </c>
      <c r="D67" s="81">
        <v>19</v>
      </c>
      <c r="E67" s="161">
        <v>12</v>
      </c>
      <c r="F67" s="23">
        <v>17</v>
      </c>
      <c r="G67" s="23">
        <v>1</v>
      </c>
      <c r="H67" s="123"/>
      <c r="I67" s="81"/>
      <c r="J67" s="23"/>
      <c r="K67" s="23"/>
      <c r="L67" s="93"/>
      <c r="M67" s="161"/>
      <c r="N67" s="93"/>
      <c r="O67" s="93"/>
      <c r="P67" s="100"/>
    </row>
    <row r="68" spans="1:16" ht="12.75">
      <c r="A68" s="48">
        <v>4</v>
      </c>
      <c r="B68" s="25" t="s">
        <v>178</v>
      </c>
      <c r="C68" s="27">
        <v>8327</v>
      </c>
      <c r="D68" s="77">
        <v>59</v>
      </c>
      <c r="E68" s="110">
        <v>37</v>
      </c>
      <c r="F68" s="26">
        <v>49</v>
      </c>
      <c r="G68" s="26">
        <v>2</v>
      </c>
      <c r="H68" s="116">
        <v>2</v>
      </c>
      <c r="I68" s="77"/>
      <c r="J68" s="26"/>
      <c r="K68" s="26"/>
      <c r="L68" s="90"/>
      <c r="M68" s="110"/>
      <c r="N68" s="90"/>
      <c r="O68" s="90"/>
      <c r="P68" s="97"/>
    </row>
    <row r="69" spans="1:16" ht="12.75">
      <c r="A69" s="48">
        <v>4</v>
      </c>
      <c r="B69" s="25" t="s">
        <v>179</v>
      </c>
      <c r="C69" s="27">
        <v>1743</v>
      </c>
      <c r="D69" s="77">
        <v>17</v>
      </c>
      <c r="E69" s="110"/>
      <c r="F69" s="26"/>
      <c r="G69" s="26"/>
      <c r="H69" s="116"/>
      <c r="I69" s="77"/>
      <c r="J69" s="26"/>
      <c r="K69" s="26"/>
      <c r="L69" s="90"/>
      <c r="M69" s="110"/>
      <c r="N69" s="90"/>
      <c r="O69" s="90"/>
      <c r="P69" s="97"/>
    </row>
    <row r="70" spans="1:16" ht="12.75">
      <c r="A70" s="48">
        <v>4</v>
      </c>
      <c r="B70" s="25" t="s">
        <v>180</v>
      </c>
      <c r="C70" s="27">
        <v>7009</v>
      </c>
      <c r="D70" s="77">
        <v>49</v>
      </c>
      <c r="E70" s="110">
        <v>48</v>
      </c>
      <c r="F70" s="26">
        <v>48</v>
      </c>
      <c r="G70" s="26">
        <v>2</v>
      </c>
      <c r="H70" s="116">
        <v>2</v>
      </c>
      <c r="I70" s="77"/>
      <c r="J70" s="26"/>
      <c r="K70" s="26"/>
      <c r="L70" s="90"/>
      <c r="M70" s="110"/>
      <c r="N70" s="90"/>
      <c r="O70" s="90"/>
      <c r="P70" s="97"/>
    </row>
    <row r="71" spans="1:16" ht="12.75">
      <c r="A71" s="48">
        <v>4</v>
      </c>
      <c r="B71" s="25" t="s">
        <v>181</v>
      </c>
      <c r="C71" s="27">
        <v>2459</v>
      </c>
      <c r="D71" s="77">
        <v>21</v>
      </c>
      <c r="E71" s="110"/>
      <c r="F71" s="26"/>
      <c r="G71" s="26"/>
      <c r="H71" s="116"/>
      <c r="I71" s="77"/>
      <c r="J71" s="26"/>
      <c r="K71" s="26"/>
      <c r="L71" s="90"/>
      <c r="M71" s="110"/>
      <c r="N71" s="90"/>
      <c r="O71" s="90"/>
      <c r="P71" s="97"/>
    </row>
    <row r="72" spans="1:16" ht="12.75">
      <c r="A72" s="48">
        <v>4</v>
      </c>
      <c r="B72" s="25" t="s">
        <v>182</v>
      </c>
      <c r="C72" s="27">
        <v>2383</v>
      </c>
      <c r="D72" s="77">
        <v>16</v>
      </c>
      <c r="E72" s="110">
        <v>9</v>
      </c>
      <c r="F72" s="26">
        <v>10</v>
      </c>
      <c r="G72" s="26"/>
      <c r="H72" s="116"/>
      <c r="I72" s="77"/>
      <c r="J72" s="26"/>
      <c r="K72" s="26"/>
      <c r="L72" s="90"/>
      <c r="M72" s="110"/>
      <c r="N72" s="90"/>
      <c r="O72" s="90"/>
      <c r="P72" s="97"/>
    </row>
    <row r="73" spans="1:16" ht="12.75">
      <c r="A73" s="48">
        <v>4</v>
      </c>
      <c r="B73" s="25" t="s">
        <v>183</v>
      </c>
      <c r="C73" s="27">
        <v>3724</v>
      </c>
      <c r="D73" s="77">
        <v>44</v>
      </c>
      <c r="E73" s="110">
        <v>22</v>
      </c>
      <c r="F73" s="26">
        <v>44</v>
      </c>
      <c r="G73" s="26">
        <v>2</v>
      </c>
      <c r="H73" s="116"/>
      <c r="I73" s="77"/>
      <c r="J73" s="26"/>
      <c r="K73" s="26"/>
      <c r="L73" s="90"/>
      <c r="M73" s="110">
        <v>13</v>
      </c>
      <c r="N73" s="90">
        <v>31</v>
      </c>
      <c r="O73" s="90">
        <v>2</v>
      </c>
      <c r="P73" s="97"/>
    </row>
    <row r="74" spans="1:16" ht="12.75">
      <c r="A74" s="48">
        <v>4</v>
      </c>
      <c r="B74" s="25" t="s">
        <v>184</v>
      </c>
      <c r="C74" s="27">
        <v>14863</v>
      </c>
      <c r="D74" s="77">
        <v>123</v>
      </c>
      <c r="E74" s="110">
        <v>80</v>
      </c>
      <c r="F74" s="26">
        <v>120</v>
      </c>
      <c r="G74" s="26">
        <v>5</v>
      </c>
      <c r="H74" s="116">
        <v>6</v>
      </c>
      <c r="I74" s="77"/>
      <c r="J74" s="26"/>
      <c r="K74" s="26"/>
      <c r="L74" s="90"/>
      <c r="M74" s="110">
        <v>30</v>
      </c>
      <c r="N74" s="90">
        <v>65</v>
      </c>
      <c r="O74" s="90">
        <v>5</v>
      </c>
      <c r="P74" s="97"/>
    </row>
    <row r="75" spans="1:16" ht="12.75">
      <c r="A75" s="48">
        <v>4</v>
      </c>
      <c r="B75" s="25" t="s">
        <v>185</v>
      </c>
      <c r="C75" s="27">
        <v>4842</v>
      </c>
      <c r="D75" s="77">
        <v>51</v>
      </c>
      <c r="E75" s="110"/>
      <c r="F75" s="26"/>
      <c r="G75" s="26"/>
      <c r="H75" s="116"/>
      <c r="I75" s="77"/>
      <c r="J75" s="26"/>
      <c r="K75" s="26"/>
      <c r="L75" s="90"/>
      <c r="M75" s="110"/>
      <c r="N75" s="90"/>
      <c r="O75" s="90"/>
      <c r="P75" s="97"/>
    </row>
    <row r="76" spans="1:16" ht="12.75">
      <c r="A76" s="48">
        <v>4</v>
      </c>
      <c r="B76" s="25" t="s">
        <v>310</v>
      </c>
      <c r="C76" s="27">
        <v>163.203</v>
      </c>
      <c r="D76" s="77"/>
      <c r="E76" s="110"/>
      <c r="F76" s="26"/>
      <c r="G76" s="26"/>
      <c r="H76" s="116"/>
      <c r="I76" s="77"/>
      <c r="J76" s="26"/>
      <c r="K76" s="26"/>
      <c r="L76" s="90"/>
      <c r="M76" s="110"/>
      <c r="N76" s="90"/>
      <c r="O76" s="90"/>
      <c r="P76" s="97"/>
    </row>
    <row r="77" spans="1:16" ht="12.75">
      <c r="A77" s="52">
        <v>4</v>
      </c>
      <c r="B77" s="29" t="s">
        <v>309</v>
      </c>
      <c r="C77" s="183">
        <v>155</v>
      </c>
      <c r="D77" s="82">
        <v>1</v>
      </c>
      <c r="E77" s="162"/>
      <c r="F77" s="30"/>
      <c r="G77" s="30"/>
      <c r="H77" s="124"/>
      <c r="I77" s="82"/>
      <c r="J77" s="30"/>
      <c r="K77" s="30"/>
      <c r="L77" s="94"/>
      <c r="M77" s="162"/>
      <c r="N77" s="94"/>
      <c r="O77" s="94"/>
      <c r="P77" s="101"/>
    </row>
    <row r="78" spans="1:16" s="12" customFormat="1" ht="13.5" thickBot="1">
      <c r="A78" s="17"/>
      <c r="B78" s="17"/>
      <c r="C78" s="10">
        <f>SUM(C67:C77)</f>
        <v>47417.203</v>
      </c>
      <c r="D78" s="6">
        <f>SUM(D67:D77)</f>
        <v>400</v>
      </c>
      <c r="E78" s="163">
        <f aca="true" t="shared" si="3" ref="E78:P78">SUM(E67:E77)</f>
        <v>208</v>
      </c>
      <c r="F78" s="6">
        <f t="shared" si="3"/>
        <v>288</v>
      </c>
      <c r="G78" s="6">
        <f t="shared" si="3"/>
        <v>12</v>
      </c>
      <c r="H78" s="125">
        <f t="shared" si="3"/>
        <v>10</v>
      </c>
      <c r="I78" s="6">
        <f t="shared" si="3"/>
        <v>0</v>
      </c>
      <c r="J78" s="6">
        <f t="shared" si="3"/>
        <v>0</v>
      </c>
      <c r="K78" s="6">
        <f t="shared" si="3"/>
        <v>0</v>
      </c>
      <c r="L78" s="6">
        <f t="shared" si="3"/>
        <v>0</v>
      </c>
      <c r="M78" s="163">
        <f t="shared" si="3"/>
        <v>43</v>
      </c>
      <c r="N78" s="6">
        <f t="shared" si="3"/>
        <v>96</v>
      </c>
      <c r="O78" s="6">
        <f t="shared" si="3"/>
        <v>7</v>
      </c>
      <c r="P78" s="86">
        <f t="shared" si="3"/>
        <v>0</v>
      </c>
    </row>
    <row r="79" spans="1:16" ht="13.5" hidden="1" thickBot="1">
      <c r="A79" s="51">
        <v>5</v>
      </c>
      <c r="B79" s="22" t="s">
        <v>20</v>
      </c>
      <c r="C79" s="24">
        <v>695</v>
      </c>
      <c r="D79" s="81">
        <v>26</v>
      </c>
      <c r="E79" s="161"/>
      <c r="F79" s="23"/>
      <c r="G79" s="23"/>
      <c r="H79" s="123"/>
      <c r="I79" s="81"/>
      <c r="J79" s="23"/>
      <c r="K79" s="23"/>
      <c r="L79" s="93"/>
      <c r="M79" s="161"/>
      <c r="N79" s="93"/>
      <c r="O79" s="93"/>
      <c r="P79" s="100"/>
    </row>
    <row r="80" spans="1:16" ht="13.5" hidden="1" thickBot="1">
      <c r="A80" s="48">
        <v>5</v>
      </c>
      <c r="B80" s="25" t="s">
        <v>21</v>
      </c>
      <c r="C80" s="27">
        <v>1430</v>
      </c>
      <c r="D80" s="77">
        <v>47</v>
      </c>
      <c r="E80" s="110"/>
      <c r="F80" s="26"/>
      <c r="G80" s="26"/>
      <c r="H80" s="116"/>
      <c r="I80" s="77"/>
      <c r="J80" s="26"/>
      <c r="K80" s="26"/>
      <c r="L80" s="90"/>
      <c r="M80" s="110"/>
      <c r="N80" s="90"/>
      <c r="O80" s="90"/>
      <c r="P80" s="97"/>
    </row>
    <row r="81" spans="1:16" ht="13.5" hidden="1" thickBot="1">
      <c r="A81" s="48">
        <v>5</v>
      </c>
      <c r="B81" s="25" t="s">
        <v>22</v>
      </c>
      <c r="C81" s="27">
        <v>832</v>
      </c>
      <c r="D81" s="77">
        <v>27</v>
      </c>
      <c r="E81" s="110"/>
      <c r="F81" s="26"/>
      <c r="G81" s="26"/>
      <c r="H81" s="116"/>
      <c r="I81" s="77"/>
      <c r="J81" s="26"/>
      <c r="K81" s="26"/>
      <c r="L81" s="90"/>
      <c r="M81" s="110"/>
      <c r="N81" s="90"/>
      <c r="O81" s="90"/>
      <c r="P81" s="97"/>
    </row>
    <row r="82" spans="1:16" ht="13.5" hidden="1" thickBot="1">
      <c r="A82" s="48">
        <v>5</v>
      </c>
      <c r="B82" s="25" t="s">
        <v>277</v>
      </c>
      <c r="C82" s="27">
        <v>1659</v>
      </c>
      <c r="D82" s="77">
        <v>58</v>
      </c>
      <c r="E82" s="110"/>
      <c r="F82" s="26"/>
      <c r="G82" s="26"/>
      <c r="H82" s="116"/>
      <c r="I82" s="77"/>
      <c r="J82" s="26"/>
      <c r="K82" s="26"/>
      <c r="L82" s="90"/>
      <c r="M82" s="110"/>
      <c r="N82" s="90"/>
      <c r="O82" s="90"/>
      <c r="P82" s="97"/>
    </row>
    <row r="83" spans="1:16" ht="13.5" hidden="1" thickBot="1">
      <c r="A83" s="48">
        <v>5</v>
      </c>
      <c r="B83" s="25" t="s">
        <v>23</v>
      </c>
      <c r="C83" s="27">
        <v>2924</v>
      </c>
      <c r="D83" s="77">
        <v>93</v>
      </c>
      <c r="E83" s="110"/>
      <c r="F83" s="26"/>
      <c r="G83" s="26"/>
      <c r="H83" s="116"/>
      <c r="I83" s="77"/>
      <c r="J83" s="26"/>
      <c r="K83" s="26"/>
      <c r="L83" s="90"/>
      <c r="M83" s="110"/>
      <c r="N83" s="90"/>
      <c r="O83" s="90"/>
      <c r="P83" s="97"/>
    </row>
    <row r="84" spans="1:16" ht="13.5" hidden="1" thickBot="1">
      <c r="A84" s="48">
        <v>5</v>
      </c>
      <c r="B84" s="25" t="s">
        <v>24</v>
      </c>
      <c r="C84" s="27">
        <v>2166</v>
      </c>
      <c r="D84" s="77">
        <v>52</v>
      </c>
      <c r="E84" s="110"/>
      <c r="F84" s="26"/>
      <c r="G84" s="26"/>
      <c r="H84" s="116"/>
      <c r="I84" s="77"/>
      <c r="J84" s="26"/>
      <c r="K84" s="26"/>
      <c r="L84" s="90"/>
      <c r="M84" s="110"/>
      <c r="N84" s="90"/>
      <c r="O84" s="90"/>
      <c r="P84" s="97"/>
    </row>
    <row r="85" spans="1:16" ht="13.5" hidden="1" thickBot="1">
      <c r="A85" s="48">
        <v>5</v>
      </c>
      <c r="B85" s="25" t="s">
        <v>25</v>
      </c>
      <c r="C85" s="27">
        <v>1420</v>
      </c>
      <c r="D85" s="77">
        <v>53</v>
      </c>
      <c r="E85" s="110"/>
      <c r="F85" s="26"/>
      <c r="G85" s="26"/>
      <c r="H85" s="116"/>
      <c r="I85" s="77"/>
      <c r="J85" s="26"/>
      <c r="K85" s="26"/>
      <c r="L85" s="90"/>
      <c r="M85" s="110"/>
      <c r="N85" s="90"/>
      <c r="O85" s="90"/>
      <c r="P85" s="97"/>
    </row>
    <row r="86" spans="1:16" ht="13.5" hidden="1" thickBot="1">
      <c r="A86" s="48">
        <v>5</v>
      </c>
      <c r="B86" s="25" t="s">
        <v>26</v>
      </c>
      <c r="C86" s="27">
        <v>1615</v>
      </c>
      <c r="D86" s="77">
        <v>44</v>
      </c>
      <c r="E86" s="110"/>
      <c r="F86" s="26"/>
      <c r="G86" s="26"/>
      <c r="H86" s="116"/>
      <c r="I86" s="77"/>
      <c r="J86" s="26"/>
      <c r="K86" s="26"/>
      <c r="L86" s="90"/>
      <c r="M86" s="110"/>
      <c r="N86" s="90"/>
      <c r="O86" s="90"/>
      <c r="P86" s="97"/>
    </row>
    <row r="87" spans="1:16" ht="13.5" hidden="1" thickBot="1">
      <c r="A87" s="48">
        <v>5</v>
      </c>
      <c r="B87" s="25" t="s">
        <v>27</v>
      </c>
      <c r="C87" s="27">
        <v>849</v>
      </c>
      <c r="D87" s="77">
        <v>35</v>
      </c>
      <c r="E87" s="110"/>
      <c r="F87" s="26"/>
      <c r="G87" s="26"/>
      <c r="H87" s="116"/>
      <c r="I87" s="77"/>
      <c r="J87" s="26"/>
      <c r="K87" s="26"/>
      <c r="L87" s="90"/>
      <c r="M87" s="110"/>
      <c r="N87" s="90"/>
      <c r="O87" s="90"/>
      <c r="P87" s="97"/>
    </row>
    <row r="88" spans="1:16" ht="13.5" hidden="1" thickBot="1">
      <c r="A88" s="48">
        <v>5</v>
      </c>
      <c r="B88" s="25" t="s">
        <v>28</v>
      </c>
      <c r="C88" s="27">
        <v>3121</v>
      </c>
      <c r="D88" s="77">
        <v>102</v>
      </c>
      <c r="E88" s="110"/>
      <c r="F88" s="26"/>
      <c r="G88" s="26"/>
      <c r="H88" s="116"/>
      <c r="I88" s="77"/>
      <c r="J88" s="26"/>
      <c r="K88" s="26"/>
      <c r="L88" s="90"/>
      <c r="M88" s="110"/>
      <c r="N88" s="90"/>
      <c r="O88" s="90"/>
      <c r="P88" s="97"/>
    </row>
    <row r="89" spans="1:16" ht="13.5" hidden="1" thickBot="1">
      <c r="A89" s="48">
        <v>5</v>
      </c>
      <c r="B89" s="25" t="s">
        <v>29</v>
      </c>
      <c r="C89" s="27">
        <v>2000</v>
      </c>
      <c r="D89" s="77">
        <v>44</v>
      </c>
      <c r="E89" s="110"/>
      <c r="F89" s="26"/>
      <c r="G89" s="26"/>
      <c r="H89" s="116"/>
      <c r="I89" s="77"/>
      <c r="J89" s="26"/>
      <c r="K89" s="26"/>
      <c r="L89" s="90"/>
      <c r="M89" s="110"/>
      <c r="N89" s="90"/>
      <c r="O89" s="90"/>
      <c r="P89" s="97"/>
    </row>
    <row r="90" spans="1:16" ht="13.5" hidden="1" thickBot="1">
      <c r="A90" s="48">
        <v>5</v>
      </c>
      <c r="B90" s="25" t="s">
        <v>30</v>
      </c>
      <c r="C90" s="27">
        <v>1565</v>
      </c>
      <c r="D90" s="77">
        <v>54</v>
      </c>
      <c r="E90" s="110"/>
      <c r="F90" s="26"/>
      <c r="G90" s="26"/>
      <c r="H90" s="116"/>
      <c r="I90" s="77"/>
      <c r="J90" s="26"/>
      <c r="K90" s="26"/>
      <c r="L90" s="90"/>
      <c r="M90" s="110"/>
      <c r="N90" s="90"/>
      <c r="O90" s="90"/>
      <c r="P90" s="97"/>
    </row>
    <row r="91" spans="1:16" ht="13.5" hidden="1" thickBot="1">
      <c r="A91" s="48">
        <v>5</v>
      </c>
      <c r="B91" s="25" t="s">
        <v>31</v>
      </c>
      <c r="C91" s="27">
        <v>2027</v>
      </c>
      <c r="D91" s="77">
        <v>46</v>
      </c>
      <c r="E91" s="110"/>
      <c r="F91" s="26"/>
      <c r="G91" s="26"/>
      <c r="H91" s="116"/>
      <c r="I91" s="77"/>
      <c r="J91" s="26"/>
      <c r="K91" s="26"/>
      <c r="L91" s="90"/>
      <c r="M91" s="110"/>
      <c r="N91" s="90"/>
      <c r="O91" s="90"/>
      <c r="P91" s="97"/>
    </row>
    <row r="92" spans="1:16" ht="13.5" hidden="1" thickBot="1">
      <c r="A92" s="48">
        <v>5</v>
      </c>
      <c r="B92" s="25" t="s">
        <v>32</v>
      </c>
      <c r="C92" s="27">
        <v>2624</v>
      </c>
      <c r="D92" s="77">
        <v>91</v>
      </c>
      <c r="E92" s="110"/>
      <c r="F92" s="26"/>
      <c r="G92" s="26"/>
      <c r="H92" s="116"/>
      <c r="I92" s="77"/>
      <c r="J92" s="26"/>
      <c r="K92" s="26"/>
      <c r="L92" s="90"/>
      <c r="M92" s="110"/>
      <c r="N92" s="90"/>
      <c r="O92" s="90"/>
      <c r="P92" s="97"/>
    </row>
    <row r="93" spans="1:16" ht="13.5" hidden="1" thickBot="1">
      <c r="A93" s="48">
        <v>5</v>
      </c>
      <c r="B93" s="25" t="s">
        <v>33</v>
      </c>
      <c r="C93" s="27">
        <v>698</v>
      </c>
      <c r="D93" s="77">
        <v>17</v>
      </c>
      <c r="E93" s="110"/>
      <c r="F93" s="26"/>
      <c r="G93" s="26"/>
      <c r="H93" s="116"/>
      <c r="I93" s="77"/>
      <c r="J93" s="26"/>
      <c r="K93" s="26"/>
      <c r="L93" s="90"/>
      <c r="M93" s="110"/>
      <c r="N93" s="90"/>
      <c r="O93" s="90"/>
      <c r="P93" s="97"/>
    </row>
    <row r="94" spans="1:16" ht="13.5" hidden="1" thickBot="1">
      <c r="A94" s="48">
        <v>5</v>
      </c>
      <c r="B94" s="25" t="s">
        <v>34</v>
      </c>
      <c r="C94" s="27">
        <v>891</v>
      </c>
      <c r="D94" s="77">
        <v>31</v>
      </c>
      <c r="E94" s="110"/>
      <c r="F94" s="26"/>
      <c r="G94" s="26"/>
      <c r="H94" s="116"/>
      <c r="I94" s="77"/>
      <c r="J94" s="26"/>
      <c r="K94" s="26"/>
      <c r="L94" s="90"/>
      <c r="M94" s="110"/>
      <c r="N94" s="90"/>
      <c r="O94" s="90"/>
      <c r="P94" s="97"/>
    </row>
    <row r="95" spans="1:16" ht="13.5" hidden="1" thickBot="1">
      <c r="A95" s="52">
        <v>5</v>
      </c>
      <c r="B95" s="29" t="s">
        <v>35</v>
      </c>
      <c r="C95" s="31">
        <v>1061</v>
      </c>
      <c r="D95" s="82">
        <v>26</v>
      </c>
      <c r="E95" s="162"/>
      <c r="F95" s="30"/>
      <c r="G95" s="30"/>
      <c r="H95" s="124"/>
      <c r="I95" s="82"/>
      <c r="J95" s="30"/>
      <c r="K95" s="30"/>
      <c r="L95" s="94"/>
      <c r="M95" s="162"/>
      <c r="N95" s="94"/>
      <c r="O95" s="94"/>
      <c r="P95" s="101"/>
    </row>
    <row r="96" spans="1:16" s="12" customFormat="1" ht="13.5" hidden="1" thickBot="1">
      <c r="A96" s="17"/>
      <c r="B96" s="17"/>
      <c r="C96" s="10">
        <f>SUM(C79:C95)</f>
        <v>27577</v>
      </c>
      <c r="D96" s="6">
        <f>SUM(D79:D95)</f>
        <v>846</v>
      </c>
      <c r="E96" s="163">
        <f aca="true" t="shared" si="4" ref="E96:P96">SUM(E79:E95)</f>
        <v>0</v>
      </c>
      <c r="F96" s="6">
        <f t="shared" si="4"/>
        <v>0</v>
      </c>
      <c r="G96" s="6">
        <f t="shared" si="4"/>
        <v>0</v>
      </c>
      <c r="H96" s="125">
        <f t="shared" si="4"/>
        <v>0</v>
      </c>
      <c r="I96" s="6">
        <f t="shared" si="4"/>
        <v>0</v>
      </c>
      <c r="J96" s="6">
        <f t="shared" si="4"/>
        <v>0</v>
      </c>
      <c r="K96" s="6">
        <f t="shared" si="4"/>
        <v>0</v>
      </c>
      <c r="L96" s="6">
        <f t="shared" si="4"/>
        <v>0</v>
      </c>
      <c r="M96" s="163">
        <f t="shared" si="4"/>
        <v>0</v>
      </c>
      <c r="N96" s="6">
        <f t="shared" si="4"/>
        <v>0</v>
      </c>
      <c r="O96" s="6">
        <f t="shared" si="4"/>
        <v>0</v>
      </c>
      <c r="P96" s="86">
        <f t="shared" si="4"/>
        <v>0</v>
      </c>
    </row>
    <row r="97" spans="1:16" ht="12.75">
      <c r="A97" s="51">
        <v>6</v>
      </c>
      <c r="B97" s="22" t="s">
        <v>186</v>
      </c>
      <c r="C97" s="24">
        <v>9427</v>
      </c>
      <c r="D97" s="81">
        <v>170</v>
      </c>
      <c r="E97" s="161">
        <v>25</v>
      </c>
      <c r="F97" s="23">
        <v>100</v>
      </c>
      <c r="G97" s="23">
        <v>4</v>
      </c>
      <c r="H97" s="123">
        <v>4</v>
      </c>
      <c r="I97" s="81"/>
      <c r="J97" s="23"/>
      <c r="K97" s="23"/>
      <c r="L97" s="93"/>
      <c r="M97" s="161">
        <v>15</v>
      </c>
      <c r="N97" s="93">
        <v>68</v>
      </c>
      <c r="O97" s="93">
        <v>4</v>
      </c>
      <c r="P97" s="100">
        <v>3</v>
      </c>
    </row>
    <row r="98" spans="1:16" ht="12.75">
      <c r="A98" s="48">
        <v>6</v>
      </c>
      <c r="B98" s="25" t="s">
        <v>187</v>
      </c>
      <c r="C98" s="27">
        <v>2629</v>
      </c>
      <c r="D98" s="77">
        <v>59</v>
      </c>
      <c r="E98" s="110">
        <v>29</v>
      </c>
      <c r="F98" s="26">
        <v>74</v>
      </c>
      <c r="G98" s="26"/>
      <c r="H98" s="116"/>
      <c r="I98" s="77">
        <v>8</v>
      </c>
      <c r="J98" s="26">
        <v>14</v>
      </c>
      <c r="K98" s="26"/>
      <c r="L98" s="90"/>
      <c r="M98" s="110">
        <v>22</v>
      </c>
      <c r="N98" s="90">
        <v>38</v>
      </c>
      <c r="O98" s="90"/>
      <c r="P98" s="97"/>
    </row>
    <row r="99" spans="1:16" ht="12.75">
      <c r="A99" s="48">
        <v>6</v>
      </c>
      <c r="B99" s="25" t="s">
        <v>188</v>
      </c>
      <c r="C99" s="27">
        <v>3080</v>
      </c>
      <c r="D99" s="77">
        <v>94</v>
      </c>
      <c r="E99" s="110"/>
      <c r="F99" s="26"/>
      <c r="G99" s="26"/>
      <c r="H99" s="116"/>
      <c r="I99" s="77"/>
      <c r="J99" s="26"/>
      <c r="K99" s="26"/>
      <c r="L99" s="90"/>
      <c r="M99" s="110">
        <v>36</v>
      </c>
      <c r="N99" s="90"/>
      <c r="O99" s="90"/>
      <c r="P99" s="97"/>
    </row>
    <row r="100" spans="1:16" ht="12.75">
      <c r="A100" s="48">
        <v>6</v>
      </c>
      <c r="B100" s="25" t="s">
        <v>276</v>
      </c>
      <c r="C100" s="27">
        <v>1909</v>
      </c>
      <c r="D100" s="77">
        <v>38</v>
      </c>
      <c r="E100" s="110"/>
      <c r="F100" s="26"/>
      <c r="G100" s="26"/>
      <c r="H100" s="116"/>
      <c r="I100" s="77"/>
      <c r="J100" s="26"/>
      <c r="K100" s="26"/>
      <c r="L100" s="90"/>
      <c r="M100" s="110"/>
      <c r="N100" s="90"/>
      <c r="O100" s="90"/>
      <c r="P100" s="97"/>
    </row>
    <row r="101" spans="1:16" ht="12.75">
      <c r="A101" s="48">
        <v>6</v>
      </c>
      <c r="B101" s="25" t="s">
        <v>189</v>
      </c>
      <c r="C101" s="27">
        <v>888</v>
      </c>
      <c r="D101" s="77">
        <v>27</v>
      </c>
      <c r="E101" s="110"/>
      <c r="F101" s="26"/>
      <c r="G101" s="26"/>
      <c r="H101" s="116"/>
      <c r="I101" s="77"/>
      <c r="J101" s="26"/>
      <c r="K101" s="26"/>
      <c r="L101" s="90"/>
      <c r="M101" s="110"/>
      <c r="N101" s="90"/>
      <c r="O101" s="90"/>
      <c r="P101" s="97"/>
    </row>
    <row r="102" spans="1:16" ht="12.75">
      <c r="A102" s="48">
        <v>6</v>
      </c>
      <c r="B102" s="25" t="s">
        <v>190</v>
      </c>
      <c r="C102" s="27">
        <v>888</v>
      </c>
      <c r="D102" s="77">
        <v>26</v>
      </c>
      <c r="E102" s="110"/>
      <c r="F102" s="26"/>
      <c r="G102" s="26"/>
      <c r="H102" s="116"/>
      <c r="I102" s="77"/>
      <c r="J102" s="26"/>
      <c r="K102" s="26"/>
      <c r="L102" s="90"/>
      <c r="M102" s="110"/>
      <c r="N102" s="90"/>
      <c r="O102" s="90"/>
      <c r="P102" s="97"/>
    </row>
    <row r="103" spans="1:16" ht="12.75">
      <c r="A103" s="48">
        <v>6</v>
      </c>
      <c r="B103" s="25" t="s">
        <v>191</v>
      </c>
      <c r="C103" s="27">
        <v>5572</v>
      </c>
      <c r="D103" s="77">
        <v>101</v>
      </c>
      <c r="E103" s="110"/>
      <c r="F103" s="26"/>
      <c r="G103" s="26"/>
      <c r="H103" s="116"/>
      <c r="I103" s="77"/>
      <c r="J103" s="26"/>
      <c r="K103" s="26"/>
      <c r="L103" s="90"/>
      <c r="M103" s="110"/>
      <c r="N103" s="90"/>
      <c r="O103" s="90"/>
      <c r="P103" s="97"/>
    </row>
    <row r="104" spans="1:16" ht="12.75">
      <c r="A104" s="48">
        <v>6</v>
      </c>
      <c r="B104" s="25" t="s">
        <v>192</v>
      </c>
      <c r="C104" s="27">
        <v>2945</v>
      </c>
      <c r="D104" s="77">
        <v>57</v>
      </c>
      <c r="E104" s="110"/>
      <c r="F104" s="26"/>
      <c r="G104" s="26"/>
      <c r="H104" s="116"/>
      <c r="I104" s="77"/>
      <c r="J104" s="26"/>
      <c r="K104" s="26"/>
      <c r="L104" s="90"/>
      <c r="M104" s="110"/>
      <c r="N104" s="90"/>
      <c r="O104" s="90"/>
      <c r="P104" s="97"/>
    </row>
    <row r="105" spans="1:16" ht="12.75">
      <c r="A105" s="48">
        <v>6</v>
      </c>
      <c r="B105" s="25" t="s">
        <v>275</v>
      </c>
      <c r="C105" s="27">
        <v>6338</v>
      </c>
      <c r="D105" s="77">
        <v>135</v>
      </c>
      <c r="E105" s="110">
        <v>76</v>
      </c>
      <c r="F105" s="26">
        <v>110</v>
      </c>
      <c r="G105" s="26">
        <v>4</v>
      </c>
      <c r="H105" s="116">
        <v>4</v>
      </c>
      <c r="I105" s="77"/>
      <c r="J105" s="26"/>
      <c r="K105" s="26"/>
      <c r="L105" s="90"/>
      <c r="M105" s="110">
        <v>44</v>
      </c>
      <c r="N105" s="90">
        <v>70</v>
      </c>
      <c r="O105" s="90">
        <v>3</v>
      </c>
      <c r="P105" s="97">
        <v>3</v>
      </c>
    </row>
    <row r="106" spans="1:16" ht="12.75">
      <c r="A106" s="48">
        <v>6</v>
      </c>
      <c r="B106" s="25" t="s">
        <v>274</v>
      </c>
      <c r="C106" s="27">
        <v>2056</v>
      </c>
      <c r="D106" s="77">
        <v>52</v>
      </c>
      <c r="E106" s="110"/>
      <c r="F106" s="26"/>
      <c r="G106" s="26"/>
      <c r="H106" s="116"/>
      <c r="I106" s="77"/>
      <c r="J106" s="26"/>
      <c r="K106" s="26"/>
      <c r="L106" s="90"/>
      <c r="M106" s="110"/>
      <c r="N106" s="90"/>
      <c r="O106" s="90"/>
      <c r="P106" s="97"/>
    </row>
    <row r="107" spans="1:16" ht="12.75">
      <c r="A107" s="48">
        <v>6</v>
      </c>
      <c r="B107" s="25" t="s">
        <v>193</v>
      </c>
      <c r="C107" s="27">
        <v>3604</v>
      </c>
      <c r="D107" s="77">
        <v>78</v>
      </c>
      <c r="E107" s="110"/>
      <c r="F107" s="26"/>
      <c r="G107" s="26"/>
      <c r="H107" s="116"/>
      <c r="I107" s="77"/>
      <c r="J107" s="26"/>
      <c r="K107" s="26"/>
      <c r="L107" s="90"/>
      <c r="M107" s="110"/>
      <c r="N107" s="90"/>
      <c r="O107" s="90"/>
      <c r="P107" s="97"/>
    </row>
    <row r="108" spans="1:16" ht="12.75">
      <c r="A108" s="48">
        <v>6</v>
      </c>
      <c r="B108" s="25" t="s">
        <v>194</v>
      </c>
      <c r="C108" s="27">
        <v>2220</v>
      </c>
      <c r="D108" s="77">
        <v>43</v>
      </c>
      <c r="E108" s="110"/>
      <c r="F108" s="26"/>
      <c r="G108" s="26"/>
      <c r="H108" s="116"/>
      <c r="I108" s="77"/>
      <c r="J108" s="26"/>
      <c r="K108" s="26"/>
      <c r="L108" s="90"/>
      <c r="M108" s="110"/>
      <c r="N108" s="90"/>
      <c r="O108" s="90"/>
      <c r="P108" s="97"/>
    </row>
    <row r="109" spans="1:16" ht="12.75">
      <c r="A109" s="48">
        <v>6</v>
      </c>
      <c r="B109" s="25" t="s">
        <v>195</v>
      </c>
      <c r="C109" s="27">
        <v>2722</v>
      </c>
      <c r="D109" s="77">
        <v>48</v>
      </c>
      <c r="E109" s="110"/>
      <c r="F109" s="26"/>
      <c r="G109" s="26"/>
      <c r="H109" s="116"/>
      <c r="I109" s="77"/>
      <c r="J109" s="26"/>
      <c r="K109" s="26"/>
      <c r="L109" s="90"/>
      <c r="M109" s="110"/>
      <c r="N109" s="90"/>
      <c r="O109" s="90"/>
      <c r="P109" s="97"/>
    </row>
    <row r="110" spans="1:16" ht="12.75">
      <c r="A110" s="52">
        <v>6</v>
      </c>
      <c r="B110" s="29" t="s">
        <v>196</v>
      </c>
      <c r="C110" s="31">
        <v>1021.99</v>
      </c>
      <c r="D110" s="82">
        <v>6</v>
      </c>
      <c r="E110" s="162"/>
      <c r="F110" s="30"/>
      <c r="G110" s="30"/>
      <c r="H110" s="124"/>
      <c r="I110" s="82"/>
      <c r="J110" s="30"/>
      <c r="K110" s="30"/>
      <c r="L110" s="94"/>
      <c r="M110" s="162"/>
      <c r="N110" s="94"/>
      <c r="O110" s="94"/>
      <c r="P110" s="101"/>
    </row>
    <row r="111" spans="1:16" s="12" customFormat="1" ht="13.5" thickBot="1">
      <c r="A111" s="17"/>
      <c r="B111" s="17"/>
      <c r="C111" s="10">
        <f>SUM(C97:C110)</f>
        <v>45299.99</v>
      </c>
      <c r="D111" s="6">
        <f>SUM(D97:D110)</f>
        <v>934</v>
      </c>
      <c r="E111" s="163">
        <f aca="true" t="shared" si="5" ref="E111:P111">SUM(E97:E110)</f>
        <v>130</v>
      </c>
      <c r="F111" s="6">
        <f t="shared" si="5"/>
        <v>284</v>
      </c>
      <c r="G111" s="6">
        <f t="shared" si="5"/>
        <v>8</v>
      </c>
      <c r="H111" s="125">
        <f t="shared" si="5"/>
        <v>8</v>
      </c>
      <c r="I111" s="6">
        <f t="shared" si="5"/>
        <v>8</v>
      </c>
      <c r="J111" s="6">
        <f t="shared" si="5"/>
        <v>14</v>
      </c>
      <c r="K111" s="6">
        <f t="shared" si="5"/>
        <v>0</v>
      </c>
      <c r="L111" s="6">
        <f t="shared" si="5"/>
        <v>0</v>
      </c>
      <c r="M111" s="163">
        <f t="shared" si="5"/>
        <v>117</v>
      </c>
      <c r="N111" s="6">
        <f t="shared" si="5"/>
        <v>176</v>
      </c>
      <c r="O111" s="6">
        <f t="shared" si="5"/>
        <v>7</v>
      </c>
      <c r="P111" s="86">
        <f t="shared" si="5"/>
        <v>6</v>
      </c>
    </row>
    <row r="112" spans="1:16" ht="12.75">
      <c r="A112" s="51">
        <v>7</v>
      </c>
      <c r="B112" s="22" t="s">
        <v>36</v>
      </c>
      <c r="C112" s="24">
        <v>402</v>
      </c>
      <c r="D112" s="81">
        <v>13</v>
      </c>
      <c r="E112" s="161"/>
      <c r="F112" s="23"/>
      <c r="G112" s="23"/>
      <c r="H112" s="123"/>
      <c r="I112" s="81"/>
      <c r="J112" s="23"/>
      <c r="K112" s="23"/>
      <c r="L112" s="93"/>
      <c r="M112" s="161"/>
      <c r="N112" s="93"/>
      <c r="O112" s="93"/>
      <c r="P112" s="100"/>
    </row>
    <row r="113" spans="1:16" ht="12.75">
      <c r="A113" s="48">
        <v>7</v>
      </c>
      <c r="B113" s="25" t="s">
        <v>37</v>
      </c>
      <c r="C113" s="27">
        <v>331</v>
      </c>
      <c r="D113" s="77">
        <v>13</v>
      </c>
      <c r="E113" s="110"/>
      <c r="F113" s="26"/>
      <c r="G113" s="26"/>
      <c r="H113" s="116"/>
      <c r="I113" s="77"/>
      <c r="J113" s="26"/>
      <c r="K113" s="26"/>
      <c r="L113" s="90"/>
      <c r="M113" s="110"/>
      <c r="N113" s="90"/>
      <c r="O113" s="90"/>
      <c r="P113" s="97"/>
    </row>
    <row r="114" spans="1:16" ht="12.75">
      <c r="A114" s="48">
        <v>7</v>
      </c>
      <c r="B114" s="25" t="s">
        <v>38</v>
      </c>
      <c r="C114" s="27">
        <v>1552</v>
      </c>
      <c r="D114" s="77">
        <v>54</v>
      </c>
      <c r="E114" s="110"/>
      <c r="F114" s="26"/>
      <c r="G114" s="26"/>
      <c r="H114" s="116"/>
      <c r="I114" s="77"/>
      <c r="J114" s="26"/>
      <c r="K114" s="26"/>
      <c r="L114" s="90"/>
      <c r="M114" s="110"/>
      <c r="N114" s="90"/>
      <c r="O114" s="90"/>
      <c r="P114" s="97"/>
    </row>
    <row r="115" spans="1:16" ht="12.75">
      <c r="A115" s="48">
        <v>7</v>
      </c>
      <c r="B115" s="25" t="s">
        <v>39</v>
      </c>
      <c r="C115" s="27">
        <v>467</v>
      </c>
      <c r="D115" s="77">
        <v>17</v>
      </c>
      <c r="E115" s="110"/>
      <c r="F115" s="26"/>
      <c r="G115" s="26"/>
      <c r="H115" s="116"/>
      <c r="I115" s="77"/>
      <c r="J115" s="26"/>
      <c r="K115" s="26"/>
      <c r="L115" s="90"/>
      <c r="M115" s="110"/>
      <c r="N115" s="90"/>
      <c r="O115" s="90"/>
      <c r="P115" s="97"/>
    </row>
    <row r="116" spans="1:16" ht="12.75">
      <c r="A116" s="48">
        <v>7</v>
      </c>
      <c r="B116" s="25" t="s">
        <v>40</v>
      </c>
      <c r="C116" s="27">
        <v>645</v>
      </c>
      <c r="D116" s="77">
        <v>21</v>
      </c>
      <c r="E116" s="110"/>
      <c r="F116" s="26"/>
      <c r="G116" s="26"/>
      <c r="H116" s="116"/>
      <c r="I116" s="77"/>
      <c r="J116" s="26"/>
      <c r="K116" s="26"/>
      <c r="L116" s="90"/>
      <c r="M116" s="110"/>
      <c r="N116" s="90"/>
      <c r="O116" s="90"/>
      <c r="P116" s="97"/>
    </row>
    <row r="117" spans="1:16" ht="12.75">
      <c r="A117" s="48">
        <v>7</v>
      </c>
      <c r="B117" s="25" t="s">
        <v>41</v>
      </c>
      <c r="C117" s="27">
        <v>274</v>
      </c>
      <c r="D117" s="77">
        <v>9</v>
      </c>
      <c r="E117" s="110"/>
      <c r="F117" s="26"/>
      <c r="G117" s="26"/>
      <c r="H117" s="116"/>
      <c r="I117" s="77"/>
      <c r="J117" s="26"/>
      <c r="K117" s="26"/>
      <c r="L117" s="90"/>
      <c r="M117" s="110"/>
      <c r="N117" s="90"/>
      <c r="O117" s="90"/>
      <c r="P117" s="97"/>
    </row>
    <row r="118" spans="1:16" ht="12.75">
      <c r="A118" s="48">
        <v>7</v>
      </c>
      <c r="B118" s="25" t="s">
        <v>42</v>
      </c>
      <c r="C118" s="27">
        <v>880</v>
      </c>
      <c r="D118" s="77">
        <v>33</v>
      </c>
      <c r="E118" s="110"/>
      <c r="F118" s="26"/>
      <c r="G118" s="26"/>
      <c r="H118" s="116"/>
      <c r="I118" s="77"/>
      <c r="J118" s="26"/>
      <c r="K118" s="26"/>
      <c r="L118" s="90"/>
      <c r="M118" s="110"/>
      <c r="N118" s="90"/>
      <c r="O118" s="90"/>
      <c r="P118" s="97"/>
    </row>
    <row r="119" spans="1:16" ht="12.75">
      <c r="A119" s="48">
        <v>7</v>
      </c>
      <c r="B119" s="25" t="s">
        <v>43</v>
      </c>
      <c r="C119" s="27">
        <v>300</v>
      </c>
      <c r="D119" s="77">
        <v>13</v>
      </c>
      <c r="E119" s="110"/>
      <c r="F119" s="26"/>
      <c r="G119" s="26"/>
      <c r="H119" s="116"/>
      <c r="I119" s="77"/>
      <c r="J119" s="26"/>
      <c r="K119" s="26"/>
      <c r="L119" s="90"/>
      <c r="M119" s="110"/>
      <c r="N119" s="90"/>
      <c r="O119" s="90"/>
      <c r="P119" s="97"/>
    </row>
    <row r="120" spans="1:16" ht="12.75">
      <c r="A120" s="48">
        <v>7</v>
      </c>
      <c r="B120" s="25" t="s">
        <v>44</v>
      </c>
      <c r="C120" s="27">
        <v>440</v>
      </c>
      <c r="D120" s="77">
        <v>16</v>
      </c>
      <c r="E120" s="110"/>
      <c r="F120" s="26"/>
      <c r="G120" s="26"/>
      <c r="H120" s="116"/>
      <c r="I120" s="77"/>
      <c r="J120" s="26"/>
      <c r="K120" s="26"/>
      <c r="L120" s="90"/>
      <c r="M120" s="110"/>
      <c r="N120" s="90"/>
      <c r="O120" s="90"/>
      <c r="P120" s="97"/>
    </row>
    <row r="121" spans="1:16" ht="12.75">
      <c r="A121" s="48">
        <v>7</v>
      </c>
      <c r="B121" s="25" t="s">
        <v>45</v>
      </c>
      <c r="C121" s="27">
        <v>425</v>
      </c>
      <c r="D121" s="77">
        <v>9</v>
      </c>
      <c r="E121" s="110"/>
      <c r="F121" s="26"/>
      <c r="G121" s="26"/>
      <c r="H121" s="116"/>
      <c r="I121" s="77"/>
      <c r="J121" s="26"/>
      <c r="K121" s="26"/>
      <c r="L121" s="90"/>
      <c r="M121" s="110"/>
      <c r="N121" s="90"/>
      <c r="O121" s="90"/>
      <c r="P121" s="97"/>
    </row>
    <row r="122" spans="1:16" ht="12.75">
      <c r="A122" s="48">
        <v>7</v>
      </c>
      <c r="B122" s="25" t="s">
        <v>46</v>
      </c>
      <c r="C122" s="27">
        <v>389</v>
      </c>
      <c r="D122" s="77">
        <v>12</v>
      </c>
      <c r="E122" s="110"/>
      <c r="F122" s="26"/>
      <c r="G122" s="26"/>
      <c r="H122" s="116"/>
      <c r="I122" s="77"/>
      <c r="J122" s="26"/>
      <c r="K122" s="26"/>
      <c r="L122" s="90"/>
      <c r="M122" s="110"/>
      <c r="N122" s="90"/>
      <c r="O122" s="90"/>
      <c r="P122" s="97"/>
    </row>
    <row r="123" spans="1:16" ht="12.75">
      <c r="A123" s="48">
        <v>7</v>
      </c>
      <c r="B123" s="25" t="s">
        <v>47</v>
      </c>
      <c r="C123" s="27">
        <v>358</v>
      </c>
      <c r="D123" s="77">
        <v>13</v>
      </c>
      <c r="E123" s="110"/>
      <c r="F123" s="26"/>
      <c r="G123" s="26"/>
      <c r="H123" s="116"/>
      <c r="I123" s="77"/>
      <c r="J123" s="26"/>
      <c r="K123" s="26"/>
      <c r="L123" s="90"/>
      <c r="M123" s="110"/>
      <c r="N123" s="90"/>
      <c r="O123" s="90"/>
      <c r="P123" s="97"/>
    </row>
    <row r="124" spans="1:16" ht="12.75">
      <c r="A124" s="48">
        <v>7</v>
      </c>
      <c r="B124" s="25" t="s">
        <v>273</v>
      </c>
      <c r="C124" s="27">
        <v>396</v>
      </c>
      <c r="D124" s="77">
        <v>10</v>
      </c>
      <c r="E124" s="110"/>
      <c r="F124" s="26"/>
      <c r="G124" s="26"/>
      <c r="H124" s="116"/>
      <c r="I124" s="77"/>
      <c r="J124" s="26"/>
      <c r="K124" s="26"/>
      <c r="L124" s="90"/>
      <c r="M124" s="110"/>
      <c r="N124" s="90"/>
      <c r="O124" s="90"/>
      <c r="P124" s="97"/>
    </row>
    <row r="125" spans="1:16" ht="12.75">
      <c r="A125" s="48">
        <v>7</v>
      </c>
      <c r="B125" s="25" t="s">
        <v>272</v>
      </c>
      <c r="C125" s="27">
        <v>559</v>
      </c>
      <c r="D125" s="77">
        <v>18</v>
      </c>
      <c r="E125" s="110"/>
      <c r="F125" s="26"/>
      <c r="G125" s="26"/>
      <c r="H125" s="116"/>
      <c r="I125" s="77"/>
      <c r="J125" s="26"/>
      <c r="K125" s="26"/>
      <c r="L125" s="90"/>
      <c r="M125" s="110"/>
      <c r="N125" s="90"/>
      <c r="O125" s="90"/>
      <c r="P125" s="97"/>
    </row>
    <row r="126" spans="1:16" ht="12.75">
      <c r="A126" s="48">
        <v>7</v>
      </c>
      <c r="B126" s="25" t="s">
        <v>271</v>
      </c>
      <c r="C126" s="27">
        <v>326</v>
      </c>
      <c r="D126" s="77">
        <v>15</v>
      </c>
      <c r="E126" s="110"/>
      <c r="F126" s="26"/>
      <c r="G126" s="26"/>
      <c r="H126" s="116"/>
      <c r="I126" s="77"/>
      <c r="J126" s="26"/>
      <c r="K126" s="26"/>
      <c r="L126" s="90"/>
      <c r="M126" s="110"/>
      <c r="N126" s="90"/>
      <c r="O126" s="90"/>
      <c r="P126" s="97"/>
    </row>
    <row r="127" spans="1:16" ht="12.75">
      <c r="A127" s="48">
        <v>7</v>
      </c>
      <c r="B127" s="25" t="s">
        <v>270</v>
      </c>
      <c r="C127" s="27">
        <v>332</v>
      </c>
      <c r="D127" s="77">
        <v>11</v>
      </c>
      <c r="E127" s="110"/>
      <c r="F127" s="26"/>
      <c r="G127" s="26"/>
      <c r="H127" s="116"/>
      <c r="I127" s="77"/>
      <c r="J127" s="26"/>
      <c r="K127" s="26"/>
      <c r="L127" s="90"/>
      <c r="M127" s="110"/>
      <c r="N127" s="90"/>
      <c r="O127" s="90"/>
      <c r="P127" s="97"/>
    </row>
    <row r="128" spans="1:16" ht="12.75">
      <c r="A128" s="48">
        <v>7</v>
      </c>
      <c r="B128" s="25" t="s">
        <v>48</v>
      </c>
      <c r="C128" s="27">
        <v>212</v>
      </c>
      <c r="D128" s="77">
        <v>10</v>
      </c>
      <c r="E128" s="110"/>
      <c r="F128" s="26"/>
      <c r="G128" s="26"/>
      <c r="H128" s="116"/>
      <c r="I128" s="77"/>
      <c r="J128" s="26"/>
      <c r="K128" s="26"/>
      <c r="L128" s="90"/>
      <c r="M128" s="110"/>
      <c r="N128" s="90"/>
      <c r="O128" s="90"/>
      <c r="P128" s="97"/>
    </row>
    <row r="129" spans="1:16" ht="12.75">
      <c r="A129" s="48">
        <v>7</v>
      </c>
      <c r="B129" s="25" t="s">
        <v>49</v>
      </c>
      <c r="C129" s="27">
        <v>461.0277</v>
      </c>
      <c r="D129" s="77">
        <v>1</v>
      </c>
      <c r="E129" s="110"/>
      <c r="F129" s="26"/>
      <c r="G129" s="26"/>
      <c r="H129" s="116"/>
      <c r="I129" s="77"/>
      <c r="J129" s="26"/>
      <c r="K129" s="26"/>
      <c r="L129" s="90"/>
      <c r="M129" s="110"/>
      <c r="N129" s="90"/>
      <c r="O129" s="90"/>
      <c r="P129" s="97"/>
    </row>
    <row r="130" spans="1:16" ht="12.75">
      <c r="A130" s="146">
        <v>7</v>
      </c>
      <c r="B130" s="147" t="s">
        <v>306</v>
      </c>
      <c r="C130" s="148">
        <v>171.45</v>
      </c>
      <c r="D130" s="151"/>
      <c r="E130" s="164"/>
      <c r="F130" s="105"/>
      <c r="G130" s="105"/>
      <c r="H130" s="165"/>
      <c r="I130" s="151"/>
      <c r="J130" s="105"/>
      <c r="K130" s="105"/>
      <c r="L130" s="152"/>
      <c r="M130" s="164"/>
      <c r="N130" s="152"/>
      <c r="O130" s="152"/>
      <c r="P130" s="160"/>
    </row>
    <row r="131" spans="1:16" ht="12.75">
      <c r="A131" s="52">
        <v>7</v>
      </c>
      <c r="B131" s="29" t="s">
        <v>50</v>
      </c>
      <c r="C131" s="31">
        <v>192.8023</v>
      </c>
      <c r="D131" s="82">
        <v>1</v>
      </c>
      <c r="E131" s="162"/>
      <c r="F131" s="30"/>
      <c r="G131" s="30"/>
      <c r="H131" s="124"/>
      <c r="I131" s="82"/>
      <c r="J131" s="30"/>
      <c r="K131" s="30"/>
      <c r="L131" s="94"/>
      <c r="M131" s="162"/>
      <c r="N131" s="94"/>
      <c r="O131" s="94"/>
      <c r="P131" s="101"/>
    </row>
    <row r="132" spans="1:16" ht="13.5" thickBot="1">
      <c r="A132" s="18"/>
      <c r="B132" s="18"/>
      <c r="C132" s="10">
        <f>SUM(C112:C131)</f>
        <v>9113.28</v>
      </c>
      <c r="D132" s="6">
        <f>SUM(D112:D131)</f>
        <v>289</v>
      </c>
      <c r="E132" s="163">
        <f aca="true" t="shared" si="6" ref="E132:P132">SUM(E112:E131)</f>
        <v>0</v>
      </c>
      <c r="F132" s="6">
        <f t="shared" si="6"/>
        <v>0</v>
      </c>
      <c r="G132" s="6">
        <f t="shared" si="6"/>
        <v>0</v>
      </c>
      <c r="H132" s="125">
        <f t="shared" si="6"/>
        <v>0</v>
      </c>
      <c r="I132" s="6">
        <f t="shared" si="6"/>
        <v>0</v>
      </c>
      <c r="J132" s="6">
        <f t="shared" si="6"/>
        <v>0</v>
      </c>
      <c r="K132" s="6">
        <f t="shared" si="6"/>
        <v>0</v>
      </c>
      <c r="L132" s="6">
        <f t="shared" si="6"/>
        <v>0</v>
      </c>
      <c r="M132" s="163">
        <f t="shared" si="6"/>
        <v>0</v>
      </c>
      <c r="N132" s="6">
        <f t="shared" si="6"/>
        <v>0</v>
      </c>
      <c r="O132" s="6">
        <f t="shared" si="6"/>
        <v>0</v>
      </c>
      <c r="P132" s="86">
        <f t="shared" si="6"/>
        <v>0</v>
      </c>
    </row>
    <row r="133" spans="1:16" ht="12.75">
      <c r="A133" s="51">
        <v>8</v>
      </c>
      <c r="B133" s="22" t="s">
        <v>51</v>
      </c>
      <c r="C133" s="24">
        <v>3833</v>
      </c>
      <c r="D133" s="81">
        <v>88</v>
      </c>
      <c r="E133" s="161"/>
      <c r="F133" s="23"/>
      <c r="G133" s="23"/>
      <c r="H133" s="123"/>
      <c r="I133" s="81"/>
      <c r="J133" s="23"/>
      <c r="K133" s="23"/>
      <c r="L133" s="93"/>
      <c r="M133" s="161"/>
      <c r="N133" s="93"/>
      <c r="O133" s="93"/>
      <c r="P133" s="100"/>
    </row>
    <row r="134" spans="1:16" ht="12.75">
      <c r="A134" s="48">
        <v>8</v>
      </c>
      <c r="B134" s="25" t="s">
        <v>52</v>
      </c>
      <c r="C134" s="27">
        <v>1370</v>
      </c>
      <c r="D134" s="77">
        <v>31</v>
      </c>
      <c r="E134" s="110"/>
      <c r="F134" s="26"/>
      <c r="G134" s="26"/>
      <c r="H134" s="116"/>
      <c r="I134" s="77"/>
      <c r="J134" s="26"/>
      <c r="K134" s="26"/>
      <c r="L134" s="90"/>
      <c r="M134" s="110"/>
      <c r="N134" s="90"/>
      <c r="O134" s="90"/>
      <c r="P134" s="97"/>
    </row>
    <row r="135" spans="1:16" ht="12.75">
      <c r="A135" s="48">
        <v>8</v>
      </c>
      <c r="B135" s="25" t="s">
        <v>53</v>
      </c>
      <c r="C135" s="27">
        <v>2000</v>
      </c>
      <c r="D135" s="77">
        <v>42</v>
      </c>
      <c r="E135" s="110"/>
      <c r="F135" s="26"/>
      <c r="G135" s="26"/>
      <c r="H135" s="116"/>
      <c r="I135" s="77"/>
      <c r="J135" s="26"/>
      <c r="K135" s="26"/>
      <c r="L135" s="90"/>
      <c r="M135" s="110"/>
      <c r="N135" s="90"/>
      <c r="O135" s="90"/>
      <c r="P135" s="97"/>
    </row>
    <row r="136" spans="1:16" ht="12.75">
      <c r="A136" s="48">
        <v>8</v>
      </c>
      <c r="B136" s="25" t="s">
        <v>54</v>
      </c>
      <c r="C136" s="27">
        <v>1382</v>
      </c>
      <c r="D136" s="77">
        <v>31</v>
      </c>
      <c r="E136" s="110"/>
      <c r="F136" s="26"/>
      <c r="G136" s="26"/>
      <c r="H136" s="116"/>
      <c r="I136" s="77"/>
      <c r="J136" s="26"/>
      <c r="K136" s="26"/>
      <c r="L136" s="90"/>
      <c r="M136" s="110"/>
      <c r="N136" s="90"/>
      <c r="O136" s="90"/>
      <c r="P136" s="97"/>
    </row>
    <row r="137" spans="1:16" ht="12.75">
      <c r="A137" s="48">
        <v>8</v>
      </c>
      <c r="B137" s="25" t="s">
        <v>55</v>
      </c>
      <c r="C137" s="27">
        <v>6293</v>
      </c>
      <c r="D137" s="77">
        <v>129</v>
      </c>
      <c r="E137" s="110"/>
      <c r="F137" s="26"/>
      <c r="G137" s="26"/>
      <c r="H137" s="116"/>
      <c r="I137" s="77"/>
      <c r="J137" s="26"/>
      <c r="K137" s="26"/>
      <c r="L137" s="90"/>
      <c r="M137" s="110"/>
      <c r="N137" s="90"/>
      <c r="O137" s="90"/>
      <c r="P137" s="97"/>
    </row>
    <row r="138" spans="1:16" ht="12.75">
      <c r="A138" s="48">
        <v>8</v>
      </c>
      <c r="B138" s="25" t="s">
        <v>56</v>
      </c>
      <c r="C138" s="27">
        <v>2147</v>
      </c>
      <c r="D138" s="77">
        <v>59</v>
      </c>
      <c r="E138" s="110"/>
      <c r="F138" s="26"/>
      <c r="G138" s="26"/>
      <c r="H138" s="116"/>
      <c r="I138" s="77"/>
      <c r="J138" s="26"/>
      <c r="K138" s="26"/>
      <c r="L138" s="90"/>
      <c r="M138" s="110"/>
      <c r="N138" s="90"/>
      <c r="O138" s="90"/>
      <c r="P138" s="97"/>
    </row>
    <row r="139" spans="1:16" ht="12.75">
      <c r="A139" s="48">
        <v>8</v>
      </c>
      <c r="B139" s="25" t="s">
        <v>57</v>
      </c>
      <c r="C139" s="27">
        <v>2471</v>
      </c>
      <c r="D139" s="77">
        <v>69</v>
      </c>
      <c r="E139" s="110"/>
      <c r="F139" s="26"/>
      <c r="G139" s="26"/>
      <c r="H139" s="116"/>
      <c r="I139" s="77"/>
      <c r="J139" s="26"/>
      <c r="K139" s="26"/>
      <c r="L139" s="90"/>
      <c r="M139" s="110"/>
      <c r="N139" s="90"/>
      <c r="O139" s="90"/>
      <c r="P139" s="97"/>
    </row>
    <row r="140" spans="1:16" ht="12.75">
      <c r="A140" s="48">
        <v>8</v>
      </c>
      <c r="B140" s="25" t="s">
        <v>58</v>
      </c>
      <c r="C140" s="27">
        <v>1595</v>
      </c>
      <c r="D140" s="77">
        <v>25</v>
      </c>
      <c r="E140" s="110"/>
      <c r="F140" s="26"/>
      <c r="G140" s="26"/>
      <c r="H140" s="116"/>
      <c r="I140" s="77"/>
      <c r="J140" s="26"/>
      <c r="K140" s="26"/>
      <c r="L140" s="90"/>
      <c r="M140" s="110"/>
      <c r="N140" s="90"/>
      <c r="O140" s="90"/>
      <c r="P140" s="97"/>
    </row>
    <row r="141" spans="1:16" ht="12.75">
      <c r="A141" s="48">
        <v>8</v>
      </c>
      <c r="B141" s="25" t="s">
        <v>59</v>
      </c>
      <c r="C141" s="27">
        <v>2192</v>
      </c>
      <c r="D141" s="77">
        <v>58</v>
      </c>
      <c r="E141" s="110"/>
      <c r="F141" s="26"/>
      <c r="G141" s="26"/>
      <c r="H141" s="116"/>
      <c r="I141" s="77"/>
      <c r="J141" s="26"/>
      <c r="K141" s="26"/>
      <c r="L141" s="90"/>
      <c r="M141" s="110"/>
      <c r="N141" s="90"/>
      <c r="O141" s="90"/>
      <c r="P141" s="97"/>
    </row>
    <row r="142" spans="1:16" ht="12.75">
      <c r="A142" s="48">
        <v>8</v>
      </c>
      <c r="B142" s="25" t="s">
        <v>60</v>
      </c>
      <c r="C142" s="27">
        <v>2260</v>
      </c>
      <c r="D142" s="77">
        <v>38</v>
      </c>
      <c r="E142" s="110"/>
      <c r="F142" s="26"/>
      <c r="G142" s="26"/>
      <c r="H142" s="116"/>
      <c r="I142" s="77"/>
      <c r="J142" s="26"/>
      <c r="K142" s="26"/>
      <c r="L142" s="90"/>
      <c r="M142" s="110"/>
      <c r="N142" s="90"/>
      <c r="O142" s="90"/>
      <c r="P142" s="97"/>
    </row>
    <row r="143" spans="1:16" ht="12.75">
      <c r="A143" s="48">
        <v>8</v>
      </c>
      <c r="B143" s="25" t="s">
        <v>61</v>
      </c>
      <c r="C143" s="27">
        <v>721</v>
      </c>
      <c r="D143" s="77">
        <v>19</v>
      </c>
      <c r="E143" s="110"/>
      <c r="F143" s="26"/>
      <c r="G143" s="26"/>
      <c r="H143" s="116"/>
      <c r="I143" s="77"/>
      <c r="J143" s="26"/>
      <c r="K143" s="26"/>
      <c r="L143" s="90"/>
      <c r="M143" s="110"/>
      <c r="N143" s="90"/>
      <c r="O143" s="90"/>
      <c r="P143" s="97"/>
    </row>
    <row r="144" spans="1:16" ht="12.75">
      <c r="A144" s="48">
        <v>8</v>
      </c>
      <c r="B144" s="25" t="s">
        <v>269</v>
      </c>
      <c r="C144" s="27">
        <v>5630</v>
      </c>
      <c r="D144" s="77">
        <v>140</v>
      </c>
      <c r="E144" s="110"/>
      <c r="F144" s="26"/>
      <c r="G144" s="26"/>
      <c r="H144" s="116"/>
      <c r="I144" s="77"/>
      <c r="J144" s="26"/>
      <c r="K144" s="26"/>
      <c r="L144" s="90"/>
      <c r="M144" s="110"/>
      <c r="N144" s="90"/>
      <c r="O144" s="90"/>
      <c r="P144" s="97"/>
    </row>
    <row r="145" spans="1:16" ht="12.75">
      <c r="A145" s="48">
        <v>8</v>
      </c>
      <c r="B145" s="25" t="s">
        <v>62</v>
      </c>
      <c r="C145" s="27">
        <v>830</v>
      </c>
      <c r="D145" s="77">
        <v>16</v>
      </c>
      <c r="E145" s="110"/>
      <c r="F145" s="26"/>
      <c r="G145" s="26"/>
      <c r="H145" s="116"/>
      <c r="I145" s="77"/>
      <c r="J145" s="26"/>
      <c r="K145" s="26"/>
      <c r="L145" s="90"/>
      <c r="M145" s="110"/>
      <c r="N145" s="90"/>
      <c r="O145" s="90"/>
      <c r="P145" s="97"/>
    </row>
    <row r="146" spans="1:16" ht="12.75">
      <c r="A146" s="48">
        <v>8</v>
      </c>
      <c r="B146" s="25" t="s">
        <v>63</v>
      </c>
      <c r="C146" s="27">
        <v>930</v>
      </c>
      <c r="D146" s="77">
        <v>29</v>
      </c>
      <c r="E146" s="110"/>
      <c r="F146" s="26"/>
      <c r="G146" s="26"/>
      <c r="H146" s="116"/>
      <c r="I146" s="77"/>
      <c r="J146" s="26"/>
      <c r="K146" s="26"/>
      <c r="L146" s="90"/>
      <c r="M146" s="110"/>
      <c r="N146" s="90"/>
      <c r="O146" s="90"/>
      <c r="P146" s="97"/>
    </row>
    <row r="147" spans="1:16" ht="12.75">
      <c r="A147" s="48">
        <v>8</v>
      </c>
      <c r="B147" s="25" t="s">
        <v>64</v>
      </c>
      <c r="C147" s="27">
        <v>2638</v>
      </c>
      <c r="D147" s="77">
        <v>87</v>
      </c>
      <c r="E147" s="110"/>
      <c r="F147" s="26"/>
      <c r="G147" s="26"/>
      <c r="H147" s="116"/>
      <c r="I147" s="77"/>
      <c r="J147" s="26"/>
      <c r="K147" s="26"/>
      <c r="L147" s="90"/>
      <c r="M147" s="110"/>
      <c r="N147" s="90"/>
      <c r="O147" s="90"/>
      <c r="P147" s="97"/>
    </row>
    <row r="148" spans="1:16" ht="12.75">
      <c r="A148" s="48">
        <v>8</v>
      </c>
      <c r="B148" s="25" t="s">
        <v>65</v>
      </c>
      <c r="C148" s="27">
        <v>1427</v>
      </c>
      <c r="D148" s="77">
        <v>35</v>
      </c>
      <c r="E148" s="110"/>
      <c r="F148" s="26"/>
      <c r="G148" s="26"/>
      <c r="H148" s="116"/>
      <c r="I148" s="77"/>
      <c r="J148" s="26"/>
      <c r="K148" s="26"/>
      <c r="L148" s="90"/>
      <c r="M148" s="110"/>
      <c r="N148" s="90"/>
      <c r="O148" s="90"/>
      <c r="P148" s="97"/>
    </row>
    <row r="149" spans="1:16" ht="12.75">
      <c r="A149" s="48">
        <v>8</v>
      </c>
      <c r="B149" s="25" t="s">
        <v>66</v>
      </c>
      <c r="C149" s="27">
        <v>1357</v>
      </c>
      <c r="D149" s="77">
        <v>47</v>
      </c>
      <c r="E149" s="110"/>
      <c r="F149" s="26"/>
      <c r="G149" s="26"/>
      <c r="H149" s="116"/>
      <c r="I149" s="77"/>
      <c r="J149" s="26"/>
      <c r="K149" s="26"/>
      <c r="L149" s="90"/>
      <c r="M149" s="110"/>
      <c r="N149" s="90"/>
      <c r="O149" s="90"/>
      <c r="P149" s="97"/>
    </row>
    <row r="150" spans="1:16" ht="12.75">
      <c r="A150" s="48">
        <v>8</v>
      </c>
      <c r="B150" s="25" t="s">
        <v>67</v>
      </c>
      <c r="C150" s="27">
        <v>2534</v>
      </c>
      <c r="D150" s="77">
        <v>78</v>
      </c>
      <c r="E150" s="110"/>
      <c r="F150" s="26"/>
      <c r="G150" s="26"/>
      <c r="H150" s="116"/>
      <c r="I150" s="77"/>
      <c r="J150" s="26"/>
      <c r="K150" s="26"/>
      <c r="L150" s="90"/>
      <c r="M150" s="110"/>
      <c r="N150" s="90"/>
      <c r="O150" s="90"/>
      <c r="P150" s="97"/>
    </row>
    <row r="151" spans="1:16" ht="12.75">
      <c r="A151" s="48">
        <v>8</v>
      </c>
      <c r="B151" s="25" t="s">
        <v>268</v>
      </c>
      <c r="C151" s="27">
        <v>1697</v>
      </c>
      <c r="D151" s="77">
        <v>35</v>
      </c>
      <c r="E151" s="110"/>
      <c r="F151" s="26"/>
      <c r="G151" s="26"/>
      <c r="H151" s="116"/>
      <c r="I151" s="77"/>
      <c r="J151" s="26"/>
      <c r="K151" s="26"/>
      <c r="L151" s="90"/>
      <c r="M151" s="110"/>
      <c r="N151" s="90"/>
      <c r="O151" s="90"/>
      <c r="P151" s="97"/>
    </row>
    <row r="152" spans="1:16" ht="12.75">
      <c r="A152" s="48">
        <v>8</v>
      </c>
      <c r="B152" s="25" t="s">
        <v>68</v>
      </c>
      <c r="C152" s="27">
        <v>4734</v>
      </c>
      <c r="D152" s="77">
        <v>112</v>
      </c>
      <c r="E152" s="110"/>
      <c r="F152" s="26"/>
      <c r="G152" s="26"/>
      <c r="H152" s="116"/>
      <c r="I152" s="77"/>
      <c r="J152" s="26"/>
      <c r="K152" s="26"/>
      <c r="L152" s="90"/>
      <c r="M152" s="110"/>
      <c r="N152" s="90"/>
      <c r="O152" s="90"/>
      <c r="P152" s="97"/>
    </row>
    <row r="153" spans="1:16" ht="12.75">
      <c r="A153" s="48">
        <v>8</v>
      </c>
      <c r="B153" s="25" t="s">
        <v>69</v>
      </c>
      <c r="C153" s="27">
        <v>1526</v>
      </c>
      <c r="D153" s="77">
        <v>25</v>
      </c>
      <c r="E153" s="110"/>
      <c r="F153" s="26"/>
      <c r="G153" s="26"/>
      <c r="H153" s="116"/>
      <c r="I153" s="77"/>
      <c r="J153" s="26"/>
      <c r="K153" s="26"/>
      <c r="L153" s="90"/>
      <c r="M153" s="110"/>
      <c r="N153" s="90"/>
      <c r="O153" s="90"/>
      <c r="P153" s="97"/>
    </row>
    <row r="154" spans="1:16" ht="12.75">
      <c r="A154" s="48">
        <v>8</v>
      </c>
      <c r="B154" s="25" t="s">
        <v>70</v>
      </c>
      <c r="C154" s="27">
        <v>2452</v>
      </c>
      <c r="D154" s="77">
        <v>49</v>
      </c>
      <c r="E154" s="110"/>
      <c r="F154" s="26"/>
      <c r="G154" s="26"/>
      <c r="H154" s="116"/>
      <c r="I154" s="77"/>
      <c r="J154" s="26"/>
      <c r="K154" s="26"/>
      <c r="L154" s="90"/>
      <c r="M154" s="110"/>
      <c r="N154" s="90"/>
      <c r="O154" s="90"/>
      <c r="P154" s="97"/>
    </row>
    <row r="155" spans="1:16" ht="12.75">
      <c r="A155" s="52">
        <v>8</v>
      </c>
      <c r="B155" s="29" t="s">
        <v>71</v>
      </c>
      <c r="C155" s="32">
        <v>1410.824</v>
      </c>
      <c r="D155" s="82">
        <v>48</v>
      </c>
      <c r="E155" s="162"/>
      <c r="F155" s="30"/>
      <c r="G155" s="30"/>
      <c r="H155" s="124"/>
      <c r="I155" s="82"/>
      <c r="J155" s="30"/>
      <c r="K155" s="30"/>
      <c r="L155" s="94"/>
      <c r="M155" s="162"/>
      <c r="N155" s="94"/>
      <c r="O155" s="94"/>
      <c r="P155" s="101"/>
    </row>
    <row r="156" spans="1:16" s="12" customFormat="1" ht="13.5" thickBot="1">
      <c r="A156" s="17"/>
      <c r="B156" s="17"/>
      <c r="C156" s="10">
        <f>SUM(C133:C155)</f>
        <v>53429.824</v>
      </c>
      <c r="D156" s="6">
        <f>SUM(D133:D155)</f>
        <v>1290</v>
      </c>
      <c r="E156" s="163">
        <f aca="true" t="shared" si="7" ref="E156:P156">SUM(E133:E155)</f>
        <v>0</v>
      </c>
      <c r="F156" s="6">
        <f t="shared" si="7"/>
        <v>0</v>
      </c>
      <c r="G156" s="6">
        <f t="shared" si="7"/>
        <v>0</v>
      </c>
      <c r="H156" s="125">
        <f t="shared" si="7"/>
        <v>0</v>
      </c>
      <c r="I156" s="6">
        <f t="shared" si="7"/>
        <v>0</v>
      </c>
      <c r="J156" s="6">
        <f t="shared" si="7"/>
        <v>0</v>
      </c>
      <c r="K156" s="6">
        <f t="shared" si="7"/>
        <v>0</v>
      </c>
      <c r="L156" s="6">
        <f t="shared" si="7"/>
        <v>0</v>
      </c>
      <c r="M156" s="163">
        <f t="shared" si="7"/>
        <v>0</v>
      </c>
      <c r="N156" s="6">
        <f t="shared" si="7"/>
        <v>0</v>
      </c>
      <c r="O156" s="6">
        <f t="shared" si="7"/>
        <v>0</v>
      </c>
      <c r="P156" s="86">
        <f t="shared" si="7"/>
        <v>0</v>
      </c>
    </row>
    <row r="157" spans="1:16" ht="12.75">
      <c r="A157" s="51">
        <v>9</v>
      </c>
      <c r="B157" s="22" t="s">
        <v>72</v>
      </c>
      <c r="C157" s="24">
        <v>1370</v>
      </c>
      <c r="D157" s="81">
        <v>54</v>
      </c>
      <c r="E157" s="161"/>
      <c r="F157" s="23"/>
      <c r="G157" s="23"/>
      <c r="H157" s="123"/>
      <c r="I157" s="81"/>
      <c r="J157" s="23"/>
      <c r="K157" s="23"/>
      <c r="L157" s="93"/>
      <c r="M157" s="161"/>
      <c r="N157" s="93"/>
      <c r="O157" s="93"/>
      <c r="P157" s="100"/>
    </row>
    <row r="158" spans="1:16" ht="12.75">
      <c r="A158" s="48">
        <v>9</v>
      </c>
      <c r="B158" s="25" t="s">
        <v>73</v>
      </c>
      <c r="C158" s="27">
        <v>1056</v>
      </c>
      <c r="D158" s="77">
        <v>36</v>
      </c>
      <c r="E158" s="110"/>
      <c r="F158" s="26"/>
      <c r="G158" s="26"/>
      <c r="H158" s="116"/>
      <c r="I158" s="77"/>
      <c r="J158" s="26"/>
      <c r="K158" s="26"/>
      <c r="L158" s="90"/>
      <c r="M158" s="110"/>
      <c r="N158" s="90"/>
      <c r="O158" s="90"/>
      <c r="P158" s="97"/>
    </row>
    <row r="159" spans="1:16" ht="12.75">
      <c r="A159" s="48">
        <v>9</v>
      </c>
      <c r="B159" s="25" t="s">
        <v>74</v>
      </c>
      <c r="C159" s="27">
        <v>1595</v>
      </c>
      <c r="D159" s="77">
        <v>49</v>
      </c>
      <c r="E159" s="110"/>
      <c r="F159" s="26"/>
      <c r="G159" s="26"/>
      <c r="H159" s="116"/>
      <c r="I159" s="77"/>
      <c r="J159" s="26"/>
      <c r="K159" s="26"/>
      <c r="L159" s="90"/>
      <c r="M159" s="110"/>
      <c r="N159" s="90"/>
      <c r="O159" s="90"/>
      <c r="P159" s="97"/>
    </row>
    <row r="160" spans="1:16" ht="12.75">
      <c r="A160" s="48">
        <v>9</v>
      </c>
      <c r="B160" s="25" t="s">
        <v>75</v>
      </c>
      <c r="C160" s="27">
        <v>4944</v>
      </c>
      <c r="D160" s="77">
        <v>152</v>
      </c>
      <c r="E160" s="110"/>
      <c r="F160" s="26"/>
      <c r="G160" s="26"/>
      <c r="H160" s="116"/>
      <c r="I160" s="77"/>
      <c r="J160" s="26"/>
      <c r="K160" s="26"/>
      <c r="L160" s="90"/>
      <c r="M160" s="110"/>
      <c r="N160" s="90"/>
      <c r="O160" s="90"/>
      <c r="P160" s="97"/>
    </row>
    <row r="161" spans="1:16" ht="12.75">
      <c r="A161" s="48">
        <v>9</v>
      </c>
      <c r="B161" s="25" t="s">
        <v>76</v>
      </c>
      <c r="C161" s="27">
        <v>3965</v>
      </c>
      <c r="D161" s="77">
        <v>112</v>
      </c>
      <c r="E161" s="110"/>
      <c r="F161" s="26"/>
      <c r="G161" s="26"/>
      <c r="H161" s="116"/>
      <c r="I161" s="77"/>
      <c r="J161" s="26"/>
      <c r="K161" s="26"/>
      <c r="L161" s="90"/>
      <c r="M161" s="110"/>
      <c r="N161" s="90"/>
      <c r="O161" s="90"/>
      <c r="P161" s="97"/>
    </row>
    <row r="162" spans="1:16" ht="12.75">
      <c r="A162" s="48">
        <v>9</v>
      </c>
      <c r="B162" s="25" t="s">
        <v>77</v>
      </c>
      <c r="C162" s="27">
        <v>950</v>
      </c>
      <c r="D162" s="77">
        <v>25</v>
      </c>
      <c r="E162" s="110"/>
      <c r="F162" s="26"/>
      <c r="G162" s="26"/>
      <c r="H162" s="116"/>
      <c r="I162" s="77"/>
      <c r="J162" s="26"/>
      <c r="K162" s="26"/>
      <c r="L162" s="90"/>
      <c r="M162" s="110"/>
      <c r="N162" s="90"/>
      <c r="O162" s="90"/>
      <c r="P162" s="97"/>
    </row>
    <row r="163" spans="1:16" ht="12.75">
      <c r="A163" s="48">
        <v>9</v>
      </c>
      <c r="B163" s="25" t="s">
        <v>267</v>
      </c>
      <c r="C163" s="27">
        <v>4380</v>
      </c>
      <c r="D163" s="77">
        <v>128</v>
      </c>
      <c r="E163" s="110"/>
      <c r="F163" s="26"/>
      <c r="G163" s="26"/>
      <c r="H163" s="116"/>
      <c r="I163" s="77"/>
      <c r="J163" s="26"/>
      <c r="K163" s="26"/>
      <c r="L163" s="90"/>
      <c r="M163" s="110"/>
      <c r="N163" s="90"/>
      <c r="O163" s="90"/>
      <c r="P163" s="97"/>
    </row>
    <row r="164" spans="1:16" ht="12.75">
      <c r="A164" s="48">
        <v>9</v>
      </c>
      <c r="B164" s="25" t="s">
        <v>266</v>
      </c>
      <c r="C164" s="27">
        <v>1560</v>
      </c>
      <c r="D164" s="77">
        <v>48</v>
      </c>
      <c r="E164" s="110"/>
      <c r="F164" s="26"/>
      <c r="G164" s="26"/>
      <c r="H164" s="116"/>
      <c r="I164" s="77"/>
      <c r="J164" s="26"/>
      <c r="K164" s="26"/>
      <c r="L164" s="90"/>
      <c r="M164" s="110"/>
      <c r="N164" s="90"/>
      <c r="O164" s="90"/>
      <c r="P164" s="97"/>
    </row>
    <row r="165" spans="1:16" ht="12.75">
      <c r="A165" s="48">
        <v>9</v>
      </c>
      <c r="B165" s="25" t="s">
        <v>265</v>
      </c>
      <c r="C165" s="27">
        <v>4537</v>
      </c>
      <c r="D165" s="77">
        <v>137</v>
      </c>
      <c r="E165" s="110"/>
      <c r="F165" s="26"/>
      <c r="G165" s="26"/>
      <c r="H165" s="116"/>
      <c r="I165" s="77"/>
      <c r="J165" s="26"/>
      <c r="K165" s="26"/>
      <c r="L165" s="90"/>
      <c r="M165" s="110"/>
      <c r="N165" s="90"/>
      <c r="O165" s="90"/>
      <c r="P165" s="97"/>
    </row>
    <row r="166" spans="1:16" ht="12.75">
      <c r="A166" s="48">
        <v>9</v>
      </c>
      <c r="B166" s="25" t="s">
        <v>78</v>
      </c>
      <c r="C166" s="27">
        <v>6058</v>
      </c>
      <c r="D166" s="77">
        <v>147</v>
      </c>
      <c r="E166" s="110"/>
      <c r="F166" s="26"/>
      <c r="G166" s="26"/>
      <c r="H166" s="116"/>
      <c r="I166" s="77"/>
      <c r="J166" s="26"/>
      <c r="K166" s="26"/>
      <c r="L166" s="90"/>
      <c r="M166" s="110"/>
      <c r="N166" s="90"/>
      <c r="O166" s="90"/>
      <c r="P166" s="97"/>
    </row>
    <row r="167" spans="1:16" ht="12.75">
      <c r="A167" s="48">
        <v>9</v>
      </c>
      <c r="B167" s="25" t="s">
        <v>79</v>
      </c>
      <c r="C167" s="27">
        <v>1585</v>
      </c>
      <c r="D167" s="77">
        <v>45</v>
      </c>
      <c r="E167" s="110"/>
      <c r="F167" s="26"/>
      <c r="G167" s="26"/>
      <c r="H167" s="116"/>
      <c r="I167" s="77"/>
      <c r="J167" s="26"/>
      <c r="K167" s="26"/>
      <c r="L167" s="90"/>
      <c r="M167" s="110"/>
      <c r="N167" s="90"/>
      <c r="O167" s="90"/>
      <c r="P167" s="97"/>
    </row>
    <row r="168" spans="1:16" ht="12.75">
      <c r="A168" s="48">
        <v>9</v>
      </c>
      <c r="B168" s="25" t="s">
        <v>80</v>
      </c>
      <c r="C168" s="27">
        <v>3545</v>
      </c>
      <c r="D168" s="77">
        <v>111</v>
      </c>
      <c r="E168" s="110"/>
      <c r="F168" s="26"/>
      <c r="G168" s="26"/>
      <c r="H168" s="116"/>
      <c r="I168" s="77"/>
      <c r="J168" s="26"/>
      <c r="K168" s="26"/>
      <c r="L168" s="90"/>
      <c r="M168" s="110"/>
      <c r="N168" s="90"/>
      <c r="O168" s="90"/>
      <c r="P168" s="97"/>
    </row>
    <row r="169" spans="1:16" ht="12.75">
      <c r="A169" s="48">
        <v>9</v>
      </c>
      <c r="B169" s="25" t="s">
        <v>81</v>
      </c>
      <c r="C169" s="27">
        <v>3875</v>
      </c>
      <c r="D169" s="77">
        <v>100</v>
      </c>
      <c r="E169" s="110"/>
      <c r="F169" s="26"/>
      <c r="G169" s="26"/>
      <c r="H169" s="116"/>
      <c r="I169" s="77"/>
      <c r="J169" s="26"/>
      <c r="K169" s="26"/>
      <c r="L169" s="90"/>
      <c r="M169" s="110"/>
      <c r="N169" s="90"/>
      <c r="O169" s="90"/>
      <c r="P169" s="97"/>
    </row>
    <row r="170" spans="1:16" ht="12.75">
      <c r="A170" s="52">
        <v>9</v>
      </c>
      <c r="B170" s="29" t="s">
        <v>82</v>
      </c>
      <c r="C170" s="31">
        <v>174.7194</v>
      </c>
      <c r="D170" s="82">
        <v>4</v>
      </c>
      <c r="E170" s="162"/>
      <c r="F170" s="30"/>
      <c r="G170" s="30"/>
      <c r="H170" s="124"/>
      <c r="I170" s="82"/>
      <c r="J170" s="30"/>
      <c r="K170" s="30"/>
      <c r="L170" s="94"/>
      <c r="M170" s="162"/>
      <c r="N170" s="94"/>
      <c r="O170" s="94"/>
      <c r="P170" s="101"/>
    </row>
    <row r="171" spans="1:16" s="12" customFormat="1" ht="13.5" thickBot="1">
      <c r="A171" s="17"/>
      <c r="B171" s="17"/>
      <c r="C171" s="10">
        <f>SUM(C157:C170)</f>
        <v>39594.7194</v>
      </c>
      <c r="D171" s="6">
        <f>SUM(D157:D170)</f>
        <v>1148</v>
      </c>
      <c r="E171" s="163">
        <f aca="true" t="shared" si="8" ref="E171:P171">SUM(E157:E170)</f>
        <v>0</v>
      </c>
      <c r="F171" s="6">
        <f t="shared" si="8"/>
        <v>0</v>
      </c>
      <c r="G171" s="6">
        <f t="shared" si="8"/>
        <v>0</v>
      </c>
      <c r="H171" s="125">
        <f t="shared" si="8"/>
        <v>0</v>
      </c>
      <c r="I171" s="6">
        <f t="shared" si="8"/>
        <v>0</v>
      </c>
      <c r="J171" s="6">
        <f t="shared" si="8"/>
        <v>0</v>
      </c>
      <c r="K171" s="6">
        <f t="shared" si="8"/>
        <v>0</v>
      </c>
      <c r="L171" s="6">
        <f t="shared" si="8"/>
        <v>0</v>
      </c>
      <c r="M171" s="163">
        <f t="shared" si="8"/>
        <v>0</v>
      </c>
      <c r="N171" s="6">
        <f t="shared" si="8"/>
        <v>0</v>
      </c>
      <c r="O171" s="6">
        <f t="shared" si="8"/>
        <v>0</v>
      </c>
      <c r="P171" s="86">
        <f t="shared" si="8"/>
        <v>0</v>
      </c>
    </row>
    <row r="172" spans="1:16" ht="12.75">
      <c r="A172" s="51">
        <v>10</v>
      </c>
      <c r="B172" s="22" t="s">
        <v>83</v>
      </c>
      <c r="C172" s="24">
        <v>1301</v>
      </c>
      <c r="D172" s="81">
        <v>26</v>
      </c>
      <c r="E172" s="161"/>
      <c r="F172" s="23"/>
      <c r="G172" s="23"/>
      <c r="H172" s="123"/>
      <c r="I172" s="81"/>
      <c r="J172" s="23"/>
      <c r="K172" s="23"/>
      <c r="L172" s="93"/>
      <c r="M172" s="161"/>
      <c r="N172" s="93"/>
      <c r="O172" s="93"/>
      <c r="P172" s="100"/>
    </row>
    <row r="173" spans="1:16" ht="12.75">
      <c r="A173" s="48">
        <v>10</v>
      </c>
      <c r="B173" s="25" t="s">
        <v>84</v>
      </c>
      <c r="C173" s="27">
        <v>2187</v>
      </c>
      <c r="D173" s="77">
        <v>83</v>
      </c>
      <c r="E173" s="110"/>
      <c r="F173" s="26"/>
      <c r="G173" s="26"/>
      <c r="H173" s="116"/>
      <c r="I173" s="77"/>
      <c r="J173" s="26"/>
      <c r="K173" s="26"/>
      <c r="L173" s="90"/>
      <c r="M173" s="110"/>
      <c r="N173" s="90"/>
      <c r="O173" s="90"/>
      <c r="P173" s="97"/>
    </row>
    <row r="174" spans="1:16" ht="12.75">
      <c r="A174" s="48">
        <v>10</v>
      </c>
      <c r="B174" s="25" t="s">
        <v>85</v>
      </c>
      <c r="C174" s="27">
        <v>2987</v>
      </c>
      <c r="D174" s="77">
        <v>101</v>
      </c>
      <c r="E174" s="110"/>
      <c r="F174" s="26"/>
      <c r="G174" s="26"/>
      <c r="H174" s="116"/>
      <c r="I174" s="77"/>
      <c r="J174" s="26"/>
      <c r="K174" s="26"/>
      <c r="L174" s="90"/>
      <c r="M174" s="110"/>
      <c r="N174" s="90"/>
      <c r="O174" s="90"/>
      <c r="P174" s="97"/>
    </row>
    <row r="175" spans="1:16" ht="12.75">
      <c r="A175" s="48">
        <v>10</v>
      </c>
      <c r="B175" s="25" t="s">
        <v>86</v>
      </c>
      <c r="C175" s="27">
        <v>1678</v>
      </c>
      <c r="D175" s="77">
        <v>49</v>
      </c>
      <c r="E175" s="110"/>
      <c r="F175" s="26"/>
      <c r="G175" s="26"/>
      <c r="H175" s="116"/>
      <c r="I175" s="77"/>
      <c r="J175" s="26"/>
      <c r="K175" s="26"/>
      <c r="L175" s="90"/>
      <c r="M175" s="110"/>
      <c r="N175" s="90"/>
      <c r="O175" s="90"/>
      <c r="P175" s="97"/>
    </row>
    <row r="176" spans="1:16" ht="12.75">
      <c r="A176" s="48">
        <v>10</v>
      </c>
      <c r="B176" s="25" t="s">
        <v>87</v>
      </c>
      <c r="C176" s="27">
        <v>1893</v>
      </c>
      <c r="D176" s="77">
        <v>67</v>
      </c>
      <c r="E176" s="110"/>
      <c r="F176" s="26"/>
      <c r="G176" s="26"/>
      <c r="H176" s="116"/>
      <c r="I176" s="77"/>
      <c r="J176" s="26"/>
      <c r="K176" s="26"/>
      <c r="L176" s="90"/>
      <c r="M176" s="110"/>
      <c r="N176" s="90"/>
      <c r="O176" s="90"/>
      <c r="P176" s="97"/>
    </row>
    <row r="177" spans="1:16" ht="12.75">
      <c r="A177" s="48">
        <v>10</v>
      </c>
      <c r="B177" s="25" t="s">
        <v>88</v>
      </c>
      <c r="C177" s="27">
        <v>1532</v>
      </c>
      <c r="D177" s="77">
        <v>58</v>
      </c>
      <c r="E177" s="110"/>
      <c r="F177" s="26"/>
      <c r="G177" s="26"/>
      <c r="H177" s="116"/>
      <c r="I177" s="77"/>
      <c r="J177" s="26"/>
      <c r="K177" s="26"/>
      <c r="L177" s="90"/>
      <c r="M177" s="110"/>
      <c r="N177" s="90"/>
      <c r="O177" s="90"/>
      <c r="P177" s="97"/>
    </row>
    <row r="178" spans="1:16" ht="12.75">
      <c r="A178" s="48">
        <v>10</v>
      </c>
      <c r="B178" s="25" t="s">
        <v>89</v>
      </c>
      <c r="C178" s="27">
        <v>2012</v>
      </c>
      <c r="D178" s="77">
        <v>68</v>
      </c>
      <c r="E178" s="110"/>
      <c r="F178" s="26"/>
      <c r="G178" s="26"/>
      <c r="H178" s="116"/>
      <c r="I178" s="77"/>
      <c r="J178" s="26"/>
      <c r="K178" s="26"/>
      <c r="L178" s="90"/>
      <c r="M178" s="110"/>
      <c r="N178" s="90"/>
      <c r="O178" s="90"/>
      <c r="P178" s="97"/>
    </row>
    <row r="179" spans="1:16" ht="12.75">
      <c r="A179" s="48">
        <v>10</v>
      </c>
      <c r="B179" s="25" t="s">
        <v>90</v>
      </c>
      <c r="C179" s="27">
        <v>1579</v>
      </c>
      <c r="D179" s="77">
        <v>20</v>
      </c>
      <c r="E179" s="110"/>
      <c r="F179" s="26"/>
      <c r="G179" s="26"/>
      <c r="H179" s="116"/>
      <c r="I179" s="77"/>
      <c r="J179" s="26"/>
      <c r="K179" s="26"/>
      <c r="L179" s="90"/>
      <c r="M179" s="110"/>
      <c r="N179" s="90"/>
      <c r="O179" s="90"/>
      <c r="P179" s="97"/>
    </row>
    <row r="180" spans="1:16" ht="12.75">
      <c r="A180" s="48">
        <v>10</v>
      </c>
      <c r="B180" s="25" t="s">
        <v>91</v>
      </c>
      <c r="C180" s="27">
        <v>3979</v>
      </c>
      <c r="D180" s="77">
        <v>125</v>
      </c>
      <c r="E180" s="110"/>
      <c r="F180" s="26"/>
      <c r="G180" s="26"/>
      <c r="H180" s="116"/>
      <c r="I180" s="77"/>
      <c r="J180" s="26"/>
      <c r="K180" s="26"/>
      <c r="L180" s="90"/>
      <c r="M180" s="110"/>
      <c r="N180" s="90"/>
      <c r="O180" s="90"/>
      <c r="P180" s="97"/>
    </row>
    <row r="181" spans="1:16" ht="12.75">
      <c r="A181" s="48">
        <v>10</v>
      </c>
      <c r="B181" s="25" t="s">
        <v>92</v>
      </c>
      <c r="C181" s="27">
        <v>1320</v>
      </c>
      <c r="D181" s="77">
        <v>39</v>
      </c>
      <c r="E181" s="110"/>
      <c r="F181" s="26"/>
      <c r="G181" s="26"/>
      <c r="H181" s="116"/>
      <c r="I181" s="77"/>
      <c r="J181" s="26"/>
      <c r="K181" s="26"/>
      <c r="L181" s="90"/>
      <c r="M181" s="110"/>
      <c r="N181" s="90"/>
      <c r="O181" s="90"/>
      <c r="P181" s="97"/>
    </row>
    <row r="182" spans="1:16" ht="12.75">
      <c r="A182" s="48">
        <v>10</v>
      </c>
      <c r="B182" s="25" t="s">
        <v>93</v>
      </c>
      <c r="C182" s="27">
        <v>2633</v>
      </c>
      <c r="D182" s="77">
        <v>71</v>
      </c>
      <c r="E182" s="110"/>
      <c r="F182" s="26"/>
      <c r="G182" s="26"/>
      <c r="H182" s="116"/>
      <c r="I182" s="77"/>
      <c r="J182" s="26"/>
      <c r="K182" s="26"/>
      <c r="L182" s="90"/>
      <c r="M182" s="110"/>
      <c r="N182" s="90"/>
      <c r="O182" s="90"/>
      <c r="P182" s="97"/>
    </row>
    <row r="183" spans="1:16" ht="12.75">
      <c r="A183" s="48">
        <v>10</v>
      </c>
      <c r="B183" s="25" t="s">
        <v>94</v>
      </c>
      <c r="C183" s="27">
        <v>157.5185</v>
      </c>
      <c r="D183" s="77">
        <v>2</v>
      </c>
      <c r="E183" s="110"/>
      <c r="F183" s="26"/>
      <c r="G183" s="26"/>
      <c r="H183" s="116"/>
      <c r="I183" s="77"/>
      <c r="J183" s="26"/>
      <c r="K183" s="26"/>
      <c r="L183" s="90"/>
      <c r="M183" s="110"/>
      <c r="N183" s="90"/>
      <c r="O183" s="90"/>
      <c r="P183" s="97"/>
    </row>
    <row r="184" spans="1:16" ht="12.75">
      <c r="A184" s="48">
        <v>10</v>
      </c>
      <c r="B184" s="25" t="s">
        <v>95</v>
      </c>
      <c r="C184" s="27">
        <v>299.3967</v>
      </c>
      <c r="D184" s="77">
        <v>4</v>
      </c>
      <c r="E184" s="110"/>
      <c r="F184" s="26"/>
      <c r="G184" s="26"/>
      <c r="H184" s="116"/>
      <c r="I184" s="77"/>
      <c r="J184" s="26"/>
      <c r="K184" s="26"/>
      <c r="L184" s="90"/>
      <c r="M184" s="110"/>
      <c r="N184" s="90"/>
      <c r="O184" s="90"/>
      <c r="P184" s="97"/>
    </row>
    <row r="185" spans="1:16" ht="12.75">
      <c r="A185" s="48">
        <v>10</v>
      </c>
      <c r="B185" s="25" t="s">
        <v>96</v>
      </c>
      <c r="C185" s="27">
        <v>281.144</v>
      </c>
      <c r="D185" s="26">
        <v>2</v>
      </c>
      <c r="E185" s="110"/>
      <c r="F185" s="26"/>
      <c r="G185" s="26"/>
      <c r="H185" s="116"/>
      <c r="I185" s="77"/>
      <c r="J185" s="26"/>
      <c r="K185" s="26"/>
      <c r="L185" s="90"/>
      <c r="M185" s="110"/>
      <c r="N185" s="90"/>
      <c r="O185" s="90"/>
      <c r="P185" s="97"/>
    </row>
    <row r="186" spans="1:16" ht="12.75">
      <c r="A186" s="52">
        <v>10</v>
      </c>
      <c r="B186" s="52" t="s">
        <v>308</v>
      </c>
      <c r="C186" s="31">
        <v>731</v>
      </c>
      <c r="D186" s="30"/>
      <c r="E186" s="110"/>
      <c r="F186" s="26"/>
      <c r="G186" s="26"/>
      <c r="H186" s="116"/>
      <c r="I186" s="77"/>
      <c r="J186" s="26"/>
      <c r="K186" s="26"/>
      <c r="L186" s="90"/>
      <c r="M186" s="110"/>
      <c r="N186" s="90"/>
      <c r="O186" s="90"/>
      <c r="P186" s="97"/>
    </row>
    <row r="187" spans="1:16" s="12" customFormat="1" ht="13.5" thickBot="1">
      <c r="A187" s="17"/>
      <c r="B187" s="17"/>
      <c r="C187" s="10">
        <f>SUM(C172:C186)</f>
        <v>24570.0592</v>
      </c>
      <c r="D187" s="6">
        <f>SUM(D172:D186)</f>
        <v>715</v>
      </c>
      <c r="E187" s="163">
        <f aca="true" t="shared" si="9" ref="E187:P187">SUM(E172:E186)</f>
        <v>0</v>
      </c>
      <c r="F187" s="6">
        <f t="shared" si="9"/>
        <v>0</v>
      </c>
      <c r="G187" s="6">
        <f t="shared" si="9"/>
        <v>0</v>
      </c>
      <c r="H187" s="125">
        <f t="shared" si="9"/>
        <v>0</v>
      </c>
      <c r="I187" s="6">
        <f t="shared" si="9"/>
        <v>0</v>
      </c>
      <c r="J187" s="6">
        <f t="shared" si="9"/>
        <v>0</v>
      </c>
      <c r="K187" s="6">
        <f t="shared" si="9"/>
        <v>0</v>
      </c>
      <c r="L187" s="6">
        <f t="shared" si="9"/>
        <v>0</v>
      </c>
      <c r="M187" s="163">
        <f t="shared" si="9"/>
        <v>0</v>
      </c>
      <c r="N187" s="6">
        <f t="shared" si="9"/>
        <v>0</v>
      </c>
      <c r="O187" s="6">
        <f t="shared" si="9"/>
        <v>0</v>
      </c>
      <c r="P187" s="86">
        <f t="shared" si="9"/>
        <v>0</v>
      </c>
    </row>
    <row r="188" spans="1:16" ht="12.75">
      <c r="A188" s="51">
        <v>11</v>
      </c>
      <c r="B188" s="22" t="s">
        <v>197</v>
      </c>
      <c r="C188" s="24">
        <v>4140</v>
      </c>
      <c r="D188" s="81">
        <v>113</v>
      </c>
      <c r="E188" s="161"/>
      <c r="F188" s="23"/>
      <c r="G188" s="23"/>
      <c r="H188" s="123"/>
      <c r="I188" s="81"/>
      <c r="J188" s="23"/>
      <c r="K188" s="23"/>
      <c r="L188" s="93"/>
      <c r="M188" s="161"/>
      <c r="N188" s="93"/>
      <c r="O188" s="93"/>
      <c r="P188" s="100"/>
    </row>
    <row r="189" spans="1:16" ht="12.75">
      <c r="A189" s="48">
        <v>11</v>
      </c>
      <c r="B189" s="25" t="s">
        <v>198</v>
      </c>
      <c r="C189" s="27">
        <v>2300</v>
      </c>
      <c r="D189" s="77">
        <v>39</v>
      </c>
      <c r="E189" s="110"/>
      <c r="F189" s="26"/>
      <c r="G189" s="26"/>
      <c r="H189" s="116"/>
      <c r="I189" s="77"/>
      <c r="J189" s="26"/>
      <c r="K189" s="26"/>
      <c r="L189" s="90"/>
      <c r="M189" s="110"/>
      <c r="N189" s="90"/>
      <c r="O189" s="90"/>
      <c r="P189" s="97"/>
    </row>
    <row r="190" spans="1:16" ht="12.75">
      <c r="A190" s="48">
        <v>11</v>
      </c>
      <c r="B190" s="25" t="s">
        <v>199</v>
      </c>
      <c r="C190" s="27">
        <v>2715</v>
      </c>
      <c r="D190" s="77">
        <v>64</v>
      </c>
      <c r="E190" s="110"/>
      <c r="F190" s="26"/>
      <c r="G190" s="26"/>
      <c r="H190" s="116"/>
      <c r="I190" s="77"/>
      <c r="J190" s="26"/>
      <c r="K190" s="26"/>
      <c r="L190" s="90"/>
      <c r="M190" s="110"/>
      <c r="N190" s="90"/>
      <c r="O190" s="90"/>
      <c r="P190" s="97"/>
    </row>
    <row r="191" spans="1:16" ht="12.75">
      <c r="A191" s="48">
        <v>11</v>
      </c>
      <c r="B191" s="25" t="s">
        <v>200</v>
      </c>
      <c r="C191" s="27">
        <v>982</v>
      </c>
      <c r="D191" s="77">
        <v>12</v>
      </c>
      <c r="E191" s="110"/>
      <c r="F191" s="26"/>
      <c r="G191" s="26"/>
      <c r="H191" s="116"/>
      <c r="I191" s="77"/>
      <c r="J191" s="26"/>
      <c r="K191" s="26"/>
      <c r="L191" s="90"/>
      <c r="M191" s="110"/>
      <c r="N191" s="90"/>
      <c r="O191" s="90"/>
      <c r="P191" s="97"/>
    </row>
    <row r="192" spans="1:16" ht="12.75">
      <c r="A192" s="48">
        <v>11</v>
      </c>
      <c r="B192" s="25" t="s">
        <v>201</v>
      </c>
      <c r="C192" s="27">
        <v>3028</v>
      </c>
      <c r="D192" s="77">
        <v>69</v>
      </c>
      <c r="E192" s="110"/>
      <c r="F192" s="26"/>
      <c r="G192" s="26"/>
      <c r="H192" s="116"/>
      <c r="I192" s="77"/>
      <c r="J192" s="26"/>
      <c r="K192" s="26"/>
      <c r="L192" s="90"/>
      <c r="M192" s="110"/>
      <c r="N192" s="90"/>
      <c r="O192" s="90"/>
      <c r="P192" s="97"/>
    </row>
    <row r="193" spans="1:16" ht="12.75">
      <c r="A193" s="48">
        <v>11</v>
      </c>
      <c r="B193" s="25" t="s">
        <v>202</v>
      </c>
      <c r="C193" s="27">
        <v>2990</v>
      </c>
      <c r="D193" s="77">
        <v>49</v>
      </c>
      <c r="E193" s="110"/>
      <c r="F193" s="26"/>
      <c r="G193" s="26"/>
      <c r="H193" s="116"/>
      <c r="I193" s="77"/>
      <c r="J193" s="26"/>
      <c r="K193" s="26"/>
      <c r="L193" s="90"/>
      <c r="M193" s="110"/>
      <c r="N193" s="90"/>
      <c r="O193" s="90"/>
      <c r="P193" s="97"/>
    </row>
    <row r="194" spans="1:16" ht="12.75">
      <c r="A194" s="48">
        <v>11</v>
      </c>
      <c r="B194" s="25" t="s">
        <v>203</v>
      </c>
      <c r="C194" s="27">
        <v>3670</v>
      </c>
      <c r="D194" s="77">
        <v>70</v>
      </c>
      <c r="E194" s="110"/>
      <c r="F194" s="26"/>
      <c r="G194" s="26"/>
      <c r="H194" s="116"/>
      <c r="I194" s="77"/>
      <c r="J194" s="26"/>
      <c r="K194" s="26"/>
      <c r="L194" s="90"/>
      <c r="M194" s="110"/>
      <c r="N194" s="90"/>
      <c r="O194" s="90"/>
      <c r="P194" s="97"/>
    </row>
    <row r="195" spans="1:16" ht="12.75">
      <c r="A195" s="48">
        <v>11</v>
      </c>
      <c r="B195" s="25" t="s">
        <v>204</v>
      </c>
      <c r="C195" s="27">
        <v>1955</v>
      </c>
      <c r="D195" s="77">
        <v>36</v>
      </c>
      <c r="E195" s="110"/>
      <c r="F195" s="26"/>
      <c r="G195" s="26"/>
      <c r="H195" s="116"/>
      <c r="I195" s="77"/>
      <c r="J195" s="26"/>
      <c r="K195" s="26"/>
      <c r="L195" s="90"/>
      <c r="M195" s="110"/>
      <c r="N195" s="90"/>
      <c r="O195" s="90"/>
      <c r="P195" s="97"/>
    </row>
    <row r="196" spans="1:16" ht="12.75">
      <c r="A196" s="48">
        <v>11</v>
      </c>
      <c r="B196" s="25" t="s">
        <v>205</v>
      </c>
      <c r="C196" s="27">
        <v>1740</v>
      </c>
      <c r="D196" s="77">
        <v>31</v>
      </c>
      <c r="E196" s="110"/>
      <c r="F196" s="26"/>
      <c r="G196" s="26"/>
      <c r="H196" s="116"/>
      <c r="I196" s="77"/>
      <c r="J196" s="26"/>
      <c r="K196" s="26"/>
      <c r="L196" s="90"/>
      <c r="M196" s="110"/>
      <c r="N196" s="90"/>
      <c r="O196" s="90"/>
      <c r="P196" s="97"/>
    </row>
    <row r="197" spans="1:16" ht="12.75">
      <c r="A197" s="48">
        <v>11</v>
      </c>
      <c r="B197" s="25" t="s">
        <v>206</v>
      </c>
      <c r="C197" s="27">
        <v>1840</v>
      </c>
      <c r="D197" s="77">
        <v>40</v>
      </c>
      <c r="E197" s="110"/>
      <c r="F197" s="26"/>
      <c r="G197" s="26"/>
      <c r="H197" s="116"/>
      <c r="I197" s="77"/>
      <c r="J197" s="26"/>
      <c r="K197" s="26"/>
      <c r="L197" s="90"/>
      <c r="M197" s="110"/>
      <c r="N197" s="90"/>
      <c r="O197" s="90"/>
      <c r="P197" s="97"/>
    </row>
    <row r="198" spans="1:16" ht="12.75">
      <c r="A198" s="48">
        <v>11</v>
      </c>
      <c r="B198" s="25" t="s">
        <v>207</v>
      </c>
      <c r="C198" s="27">
        <v>1270</v>
      </c>
      <c r="D198" s="77">
        <v>41</v>
      </c>
      <c r="E198" s="110"/>
      <c r="F198" s="26"/>
      <c r="G198" s="26"/>
      <c r="H198" s="116"/>
      <c r="I198" s="77"/>
      <c r="J198" s="26"/>
      <c r="K198" s="26"/>
      <c r="L198" s="90"/>
      <c r="M198" s="110"/>
      <c r="N198" s="90"/>
      <c r="O198" s="90"/>
      <c r="P198" s="97"/>
    </row>
    <row r="199" spans="1:16" ht="12.75">
      <c r="A199" s="48">
        <v>11</v>
      </c>
      <c r="B199" s="25" t="s">
        <v>208</v>
      </c>
      <c r="C199" s="27">
        <v>2630</v>
      </c>
      <c r="D199" s="77">
        <v>49</v>
      </c>
      <c r="E199" s="110"/>
      <c r="F199" s="26"/>
      <c r="G199" s="26"/>
      <c r="H199" s="116"/>
      <c r="I199" s="77"/>
      <c r="J199" s="26"/>
      <c r="K199" s="26"/>
      <c r="L199" s="90"/>
      <c r="M199" s="110"/>
      <c r="N199" s="90"/>
      <c r="O199" s="90"/>
      <c r="P199" s="97"/>
    </row>
    <row r="200" spans="1:16" ht="12.75">
      <c r="A200" s="48">
        <v>11</v>
      </c>
      <c r="B200" s="25" t="s">
        <v>264</v>
      </c>
      <c r="C200" s="27">
        <v>5004</v>
      </c>
      <c r="D200" s="77">
        <v>119</v>
      </c>
      <c r="E200" s="110"/>
      <c r="F200" s="26"/>
      <c r="G200" s="26"/>
      <c r="H200" s="116"/>
      <c r="I200" s="77"/>
      <c r="J200" s="26"/>
      <c r="K200" s="26"/>
      <c r="L200" s="90"/>
      <c r="M200" s="110"/>
      <c r="N200" s="90"/>
      <c r="O200" s="90"/>
      <c r="P200" s="97"/>
    </row>
    <row r="201" spans="1:16" ht="12.75">
      <c r="A201" s="48">
        <v>11</v>
      </c>
      <c r="B201" s="25" t="s">
        <v>209</v>
      </c>
      <c r="C201" s="27">
        <v>2877</v>
      </c>
      <c r="D201" s="77">
        <v>68</v>
      </c>
      <c r="E201" s="110"/>
      <c r="F201" s="26"/>
      <c r="G201" s="26"/>
      <c r="H201" s="116"/>
      <c r="I201" s="77"/>
      <c r="J201" s="26"/>
      <c r="K201" s="26"/>
      <c r="L201" s="90"/>
      <c r="M201" s="110"/>
      <c r="N201" s="90"/>
      <c r="O201" s="90"/>
      <c r="P201" s="97"/>
    </row>
    <row r="202" spans="1:16" ht="12.75">
      <c r="A202" s="48">
        <v>11</v>
      </c>
      <c r="B202" s="25" t="s">
        <v>210</v>
      </c>
      <c r="C202" s="27">
        <v>255.4221</v>
      </c>
      <c r="D202" s="77">
        <v>4</v>
      </c>
      <c r="E202" s="110"/>
      <c r="F202" s="26"/>
      <c r="G202" s="26"/>
      <c r="H202" s="116"/>
      <c r="I202" s="77"/>
      <c r="J202" s="26"/>
      <c r="K202" s="26"/>
      <c r="L202" s="90"/>
      <c r="M202" s="110"/>
      <c r="N202" s="90"/>
      <c r="O202" s="90"/>
      <c r="P202" s="97"/>
    </row>
    <row r="203" spans="1:16" ht="12.75">
      <c r="A203" s="52">
        <v>11</v>
      </c>
      <c r="B203" s="29" t="s">
        <v>211</v>
      </c>
      <c r="C203" s="31">
        <v>739.3152</v>
      </c>
      <c r="D203" s="82">
        <v>11</v>
      </c>
      <c r="E203" s="162"/>
      <c r="F203" s="30"/>
      <c r="G203" s="30"/>
      <c r="H203" s="124"/>
      <c r="I203" s="82"/>
      <c r="J203" s="30"/>
      <c r="K203" s="30"/>
      <c r="L203" s="94"/>
      <c r="M203" s="162"/>
      <c r="N203" s="94"/>
      <c r="O203" s="94"/>
      <c r="P203" s="101"/>
    </row>
    <row r="204" spans="1:16" s="12" customFormat="1" ht="13.5" thickBot="1">
      <c r="A204" s="17"/>
      <c r="B204" s="17"/>
      <c r="C204" s="10">
        <f>SUM(C188:C203)</f>
        <v>38135.7373</v>
      </c>
      <c r="D204" s="6">
        <f>SUM(D188:D203)</f>
        <v>815</v>
      </c>
      <c r="E204" s="163">
        <f aca="true" t="shared" si="10" ref="E204:P204">SUM(E188:E203)</f>
        <v>0</v>
      </c>
      <c r="F204" s="6">
        <f t="shared" si="10"/>
        <v>0</v>
      </c>
      <c r="G204" s="6">
        <f t="shared" si="10"/>
        <v>0</v>
      </c>
      <c r="H204" s="125">
        <f t="shared" si="10"/>
        <v>0</v>
      </c>
      <c r="I204" s="6">
        <f t="shared" si="10"/>
        <v>0</v>
      </c>
      <c r="J204" s="6">
        <f t="shared" si="10"/>
        <v>0</v>
      </c>
      <c r="K204" s="6">
        <f t="shared" si="10"/>
        <v>0</v>
      </c>
      <c r="L204" s="6">
        <f t="shared" si="10"/>
        <v>0</v>
      </c>
      <c r="M204" s="163">
        <f t="shared" si="10"/>
        <v>0</v>
      </c>
      <c r="N204" s="6">
        <f t="shared" si="10"/>
        <v>0</v>
      </c>
      <c r="O204" s="6">
        <f t="shared" si="10"/>
        <v>0</v>
      </c>
      <c r="P204" s="86">
        <f t="shared" si="10"/>
        <v>0</v>
      </c>
    </row>
    <row r="205" spans="1:16" ht="12.75">
      <c r="A205" s="51">
        <v>12</v>
      </c>
      <c r="B205" s="22" t="s">
        <v>97</v>
      </c>
      <c r="C205" s="24">
        <v>1690</v>
      </c>
      <c r="D205" s="81">
        <v>46</v>
      </c>
      <c r="E205" s="161"/>
      <c r="F205" s="23"/>
      <c r="G205" s="23"/>
      <c r="H205" s="123"/>
      <c r="I205" s="81"/>
      <c r="J205" s="23"/>
      <c r="K205" s="23"/>
      <c r="L205" s="93"/>
      <c r="M205" s="161"/>
      <c r="N205" s="93"/>
      <c r="O205" s="93"/>
      <c r="P205" s="100"/>
    </row>
    <row r="206" spans="1:16" ht="12.75">
      <c r="A206" s="48">
        <v>12</v>
      </c>
      <c r="B206" s="25" t="s">
        <v>98</v>
      </c>
      <c r="C206" s="27">
        <v>6438</v>
      </c>
      <c r="D206" s="77">
        <v>119</v>
      </c>
      <c r="E206" s="110"/>
      <c r="F206" s="26"/>
      <c r="G206" s="26"/>
      <c r="H206" s="116"/>
      <c r="I206" s="77"/>
      <c r="J206" s="26"/>
      <c r="K206" s="26"/>
      <c r="L206" s="90"/>
      <c r="M206" s="110"/>
      <c r="N206" s="90"/>
      <c r="O206" s="90"/>
      <c r="P206" s="97"/>
    </row>
    <row r="207" spans="1:16" ht="12.75">
      <c r="A207" s="48">
        <v>12</v>
      </c>
      <c r="B207" s="25" t="s">
        <v>99</v>
      </c>
      <c r="C207" s="27">
        <v>2719</v>
      </c>
      <c r="D207" s="77">
        <v>49</v>
      </c>
      <c r="E207" s="110"/>
      <c r="F207" s="26"/>
      <c r="G207" s="26"/>
      <c r="H207" s="116"/>
      <c r="I207" s="77"/>
      <c r="J207" s="26"/>
      <c r="K207" s="26"/>
      <c r="L207" s="90"/>
      <c r="M207" s="110"/>
      <c r="N207" s="90"/>
      <c r="O207" s="90"/>
      <c r="P207" s="97"/>
    </row>
    <row r="208" spans="1:16" ht="12.75">
      <c r="A208" s="48">
        <v>12</v>
      </c>
      <c r="B208" s="25" t="s">
        <v>100</v>
      </c>
      <c r="C208" s="27">
        <v>583</v>
      </c>
      <c r="D208" s="77">
        <v>11</v>
      </c>
      <c r="E208" s="110"/>
      <c r="F208" s="26"/>
      <c r="G208" s="26"/>
      <c r="H208" s="116"/>
      <c r="I208" s="77"/>
      <c r="J208" s="26"/>
      <c r="K208" s="26"/>
      <c r="L208" s="90"/>
      <c r="M208" s="110"/>
      <c r="N208" s="90"/>
      <c r="O208" s="90"/>
      <c r="P208" s="97"/>
    </row>
    <row r="209" spans="1:16" ht="12.75">
      <c r="A209" s="48">
        <v>12</v>
      </c>
      <c r="B209" s="25" t="s">
        <v>101</v>
      </c>
      <c r="C209" s="27">
        <v>3185</v>
      </c>
      <c r="D209" s="77">
        <v>59</v>
      </c>
      <c r="E209" s="110"/>
      <c r="F209" s="26"/>
      <c r="G209" s="26"/>
      <c r="H209" s="116"/>
      <c r="I209" s="77"/>
      <c r="J209" s="26"/>
      <c r="K209" s="26"/>
      <c r="L209" s="90"/>
      <c r="M209" s="110"/>
      <c r="N209" s="90"/>
      <c r="O209" s="90"/>
      <c r="P209" s="97"/>
    </row>
    <row r="210" spans="1:16" ht="12.75">
      <c r="A210" s="48">
        <v>12</v>
      </c>
      <c r="B210" s="25" t="s">
        <v>102</v>
      </c>
      <c r="C210" s="27">
        <v>2142</v>
      </c>
      <c r="D210" s="77">
        <v>48</v>
      </c>
      <c r="E210" s="110"/>
      <c r="F210" s="26"/>
      <c r="G210" s="26"/>
      <c r="H210" s="116"/>
      <c r="I210" s="77"/>
      <c r="J210" s="26"/>
      <c r="K210" s="26"/>
      <c r="L210" s="90"/>
      <c r="M210" s="110"/>
      <c r="N210" s="90"/>
      <c r="O210" s="90"/>
      <c r="P210" s="97"/>
    </row>
    <row r="211" spans="1:16" ht="12.75">
      <c r="A211" s="48">
        <v>12</v>
      </c>
      <c r="B211" s="25" t="s">
        <v>103</v>
      </c>
      <c r="C211" s="27">
        <v>2138</v>
      </c>
      <c r="D211" s="77">
        <v>68</v>
      </c>
      <c r="E211" s="110"/>
      <c r="F211" s="26"/>
      <c r="G211" s="26"/>
      <c r="H211" s="116"/>
      <c r="I211" s="77"/>
      <c r="J211" s="26"/>
      <c r="K211" s="26"/>
      <c r="L211" s="90"/>
      <c r="M211" s="110"/>
      <c r="N211" s="90"/>
      <c r="O211" s="90"/>
      <c r="P211" s="97"/>
    </row>
    <row r="212" spans="1:16" ht="12.75">
      <c r="A212" s="48">
        <v>12</v>
      </c>
      <c r="B212" s="25" t="s">
        <v>104</v>
      </c>
      <c r="C212" s="27">
        <v>2446</v>
      </c>
      <c r="D212" s="77">
        <v>57</v>
      </c>
      <c r="E212" s="110"/>
      <c r="F212" s="26"/>
      <c r="G212" s="26"/>
      <c r="H212" s="116"/>
      <c r="I212" s="77"/>
      <c r="J212" s="26"/>
      <c r="K212" s="26"/>
      <c r="L212" s="90"/>
      <c r="M212" s="110"/>
      <c r="N212" s="90"/>
      <c r="O212" s="90"/>
      <c r="P212" s="97"/>
    </row>
    <row r="213" spans="1:16" ht="12.75">
      <c r="A213" s="48">
        <v>12</v>
      </c>
      <c r="B213" s="25" t="s">
        <v>263</v>
      </c>
      <c r="C213" s="27">
        <v>1720</v>
      </c>
      <c r="D213" s="77">
        <v>49</v>
      </c>
      <c r="E213" s="110"/>
      <c r="F213" s="26"/>
      <c r="G213" s="26"/>
      <c r="H213" s="116"/>
      <c r="I213" s="77"/>
      <c r="J213" s="26"/>
      <c r="K213" s="26"/>
      <c r="L213" s="90"/>
      <c r="M213" s="110"/>
      <c r="N213" s="90"/>
      <c r="O213" s="90"/>
      <c r="P213" s="97"/>
    </row>
    <row r="214" spans="1:16" ht="12.75">
      <c r="A214" s="48">
        <v>12</v>
      </c>
      <c r="B214" s="25" t="s">
        <v>105</v>
      </c>
      <c r="C214" s="27">
        <v>1783</v>
      </c>
      <c r="D214" s="77">
        <v>20</v>
      </c>
      <c r="E214" s="110"/>
      <c r="F214" s="26"/>
      <c r="G214" s="26"/>
      <c r="H214" s="116"/>
      <c r="I214" s="77"/>
      <c r="J214" s="26"/>
      <c r="K214" s="26"/>
      <c r="L214" s="90"/>
      <c r="M214" s="110"/>
      <c r="N214" s="90"/>
      <c r="O214" s="90"/>
      <c r="P214" s="97"/>
    </row>
    <row r="215" spans="1:16" ht="12.75">
      <c r="A215" s="48">
        <v>12</v>
      </c>
      <c r="B215" s="25" t="s">
        <v>106</v>
      </c>
      <c r="C215" s="27">
        <v>154.3407</v>
      </c>
      <c r="D215" s="77">
        <v>3</v>
      </c>
      <c r="E215" s="110"/>
      <c r="F215" s="26"/>
      <c r="G215" s="26"/>
      <c r="H215" s="116"/>
      <c r="I215" s="77"/>
      <c r="J215" s="26"/>
      <c r="K215" s="26"/>
      <c r="L215" s="90"/>
      <c r="M215" s="110"/>
      <c r="N215" s="90"/>
      <c r="O215" s="90"/>
      <c r="P215" s="97"/>
    </row>
    <row r="216" spans="1:16" ht="12.75">
      <c r="A216" s="48">
        <v>12</v>
      </c>
      <c r="B216" s="25" t="s">
        <v>107</v>
      </c>
      <c r="C216" s="27">
        <v>36.3218</v>
      </c>
      <c r="D216" s="77">
        <v>1</v>
      </c>
      <c r="E216" s="110"/>
      <c r="F216" s="26"/>
      <c r="G216" s="26"/>
      <c r="H216" s="116"/>
      <c r="I216" s="77"/>
      <c r="J216" s="26"/>
      <c r="K216" s="26"/>
      <c r="L216" s="90"/>
      <c r="M216" s="110"/>
      <c r="N216" s="90"/>
      <c r="O216" s="90"/>
      <c r="P216" s="97"/>
    </row>
    <row r="217" spans="1:16" ht="12.75">
      <c r="A217" s="48">
        <v>12</v>
      </c>
      <c r="B217" s="25" t="s">
        <v>108</v>
      </c>
      <c r="C217" s="27">
        <v>304.5055</v>
      </c>
      <c r="D217" s="77"/>
      <c r="E217" s="110"/>
      <c r="F217" s="26"/>
      <c r="G217" s="26"/>
      <c r="H217" s="116"/>
      <c r="I217" s="77"/>
      <c r="J217" s="26"/>
      <c r="K217" s="26"/>
      <c r="L217" s="90"/>
      <c r="M217" s="110"/>
      <c r="N217" s="90"/>
      <c r="O217" s="90"/>
      <c r="P217" s="97"/>
    </row>
    <row r="218" spans="1:16" ht="12.75">
      <c r="A218" s="48">
        <v>12</v>
      </c>
      <c r="B218" s="25" t="s">
        <v>109</v>
      </c>
      <c r="C218" s="27">
        <v>95.8662</v>
      </c>
      <c r="D218" s="77"/>
      <c r="E218" s="110"/>
      <c r="F218" s="26"/>
      <c r="G218" s="26"/>
      <c r="H218" s="116"/>
      <c r="I218" s="77"/>
      <c r="J218" s="26"/>
      <c r="K218" s="26"/>
      <c r="L218" s="90"/>
      <c r="M218" s="110"/>
      <c r="N218" s="90"/>
      <c r="O218" s="90"/>
      <c r="P218" s="97"/>
    </row>
    <row r="219" spans="1:16" ht="12.75">
      <c r="A219" s="48">
        <v>12</v>
      </c>
      <c r="B219" s="25" t="s">
        <v>110</v>
      </c>
      <c r="C219" s="27">
        <v>234.9455</v>
      </c>
      <c r="D219" s="77">
        <v>4</v>
      </c>
      <c r="E219" s="110"/>
      <c r="F219" s="26"/>
      <c r="G219" s="26"/>
      <c r="H219" s="116"/>
      <c r="I219" s="77"/>
      <c r="J219" s="26"/>
      <c r="K219" s="26"/>
      <c r="L219" s="90"/>
      <c r="M219" s="110"/>
      <c r="N219" s="90"/>
      <c r="O219" s="90"/>
      <c r="P219" s="97"/>
    </row>
    <row r="220" spans="1:16" ht="12.75">
      <c r="A220" s="48">
        <v>12</v>
      </c>
      <c r="B220" s="25" t="s">
        <v>111</v>
      </c>
      <c r="C220" s="27">
        <v>901.2279</v>
      </c>
      <c r="D220" s="77">
        <v>4</v>
      </c>
      <c r="E220" s="110"/>
      <c r="F220" s="26"/>
      <c r="G220" s="26"/>
      <c r="H220" s="116"/>
      <c r="I220" s="77"/>
      <c r="J220" s="26"/>
      <c r="K220" s="26"/>
      <c r="L220" s="90"/>
      <c r="M220" s="110"/>
      <c r="N220" s="90"/>
      <c r="O220" s="90"/>
      <c r="P220" s="97"/>
    </row>
    <row r="221" spans="1:16" ht="12.75">
      <c r="A221" s="48">
        <v>12</v>
      </c>
      <c r="B221" s="25" t="s">
        <v>112</v>
      </c>
      <c r="C221" s="27">
        <v>335.7371</v>
      </c>
      <c r="D221" s="77">
        <v>1</v>
      </c>
      <c r="E221" s="110"/>
      <c r="F221" s="26"/>
      <c r="G221" s="26"/>
      <c r="H221" s="116"/>
      <c r="I221" s="77"/>
      <c r="J221" s="26"/>
      <c r="K221" s="26"/>
      <c r="L221" s="90"/>
      <c r="M221" s="110"/>
      <c r="N221" s="90"/>
      <c r="O221" s="90"/>
      <c r="P221" s="97"/>
    </row>
    <row r="222" spans="1:16" ht="12.75">
      <c r="A222" s="48">
        <v>12</v>
      </c>
      <c r="B222" s="25" t="s">
        <v>113</v>
      </c>
      <c r="C222" s="27">
        <v>2323.398</v>
      </c>
      <c r="D222" s="77">
        <v>1</v>
      </c>
      <c r="E222" s="110"/>
      <c r="F222" s="26"/>
      <c r="G222" s="26"/>
      <c r="H222" s="116"/>
      <c r="I222" s="77"/>
      <c r="J222" s="26"/>
      <c r="K222" s="26"/>
      <c r="L222" s="90"/>
      <c r="M222" s="110"/>
      <c r="N222" s="90"/>
      <c r="O222" s="90"/>
      <c r="P222" s="97"/>
    </row>
    <row r="223" spans="1:16" ht="12.75">
      <c r="A223" s="48">
        <v>12</v>
      </c>
      <c r="B223" s="25" t="s">
        <v>114</v>
      </c>
      <c r="C223" s="27">
        <v>308.994</v>
      </c>
      <c r="D223" s="77">
        <v>1</v>
      </c>
      <c r="E223" s="110"/>
      <c r="F223" s="26"/>
      <c r="G223" s="26"/>
      <c r="H223" s="116"/>
      <c r="I223" s="77"/>
      <c r="J223" s="26"/>
      <c r="K223" s="26"/>
      <c r="L223" s="90"/>
      <c r="M223" s="110"/>
      <c r="N223" s="90"/>
      <c r="O223" s="90"/>
      <c r="P223" s="97"/>
    </row>
    <row r="224" spans="1:16" ht="12.75">
      <c r="A224" s="52">
        <v>12</v>
      </c>
      <c r="B224" s="29" t="s">
        <v>115</v>
      </c>
      <c r="C224" s="31">
        <v>387.411</v>
      </c>
      <c r="D224" s="82"/>
      <c r="E224" s="162"/>
      <c r="F224" s="30"/>
      <c r="G224" s="30"/>
      <c r="H224" s="124"/>
      <c r="I224" s="82"/>
      <c r="J224" s="30"/>
      <c r="K224" s="30"/>
      <c r="L224" s="94"/>
      <c r="M224" s="162"/>
      <c r="N224" s="94"/>
      <c r="O224" s="94"/>
      <c r="P224" s="101"/>
    </row>
    <row r="225" spans="1:16" s="12" customFormat="1" ht="13.5" thickBot="1">
      <c r="A225" s="17"/>
      <c r="B225" s="17"/>
      <c r="C225" s="10">
        <f>SUM(C205:C224)</f>
        <v>29926.747700000004</v>
      </c>
      <c r="D225" s="6">
        <f>SUM(D205:D224)</f>
        <v>541</v>
      </c>
      <c r="E225" s="163">
        <f aca="true" t="shared" si="11" ref="E225:P225">SUM(E205:E224)</f>
        <v>0</v>
      </c>
      <c r="F225" s="6">
        <f t="shared" si="11"/>
        <v>0</v>
      </c>
      <c r="G225" s="6">
        <f t="shared" si="11"/>
        <v>0</v>
      </c>
      <c r="H225" s="125">
        <f t="shared" si="11"/>
        <v>0</v>
      </c>
      <c r="I225" s="6">
        <f t="shared" si="11"/>
        <v>0</v>
      </c>
      <c r="J225" s="6">
        <f t="shared" si="11"/>
        <v>0</v>
      </c>
      <c r="K225" s="6">
        <f t="shared" si="11"/>
        <v>0</v>
      </c>
      <c r="L225" s="6">
        <f t="shared" si="11"/>
        <v>0</v>
      </c>
      <c r="M225" s="163">
        <f t="shared" si="11"/>
        <v>0</v>
      </c>
      <c r="N225" s="6">
        <f t="shared" si="11"/>
        <v>0</v>
      </c>
      <c r="O225" s="6">
        <f t="shared" si="11"/>
        <v>0</v>
      </c>
      <c r="P225" s="86">
        <f t="shared" si="11"/>
        <v>0</v>
      </c>
    </row>
    <row r="226" spans="1:16" ht="12.75">
      <c r="A226" s="51">
        <v>13</v>
      </c>
      <c r="B226" s="22" t="s">
        <v>116</v>
      </c>
      <c r="C226" s="24">
        <v>1265</v>
      </c>
      <c r="D226" s="81">
        <v>26</v>
      </c>
      <c r="E226" s="161"/>
      <c r="F226" s="23"/>
      <c r="G226" s="23"/>
      <c r="H226" s="123"/>
      <c r="I226" s="81"/>
      <c r="J226" s="23"/>
      <c r="K226" s="23"/>
      <c r="L226" s="93"/>
      <c r="M226" s="161"/>
      <c r="N226" s="93"/>
      <c r="O226" s="93"/>
      <c r="P226" s="100"/>
    </row>
    <row r="227" spans="1:16" ht="12.75">
      <c r="A227" s="48">
        <v>13</v>
      </c>
      <c r="B227" s="25" t="s">
        <v>117</v>
      </c>
      <c r="C227" s="27">
        <v>1850</v>
      </c>
      <c r="D227" s="77">
        <v>33</v>
      </c>
      <c r="E227" s="110"/>
      <c r="F227" s="26"/>
      <c r="G227" s="26"/>
      <c r="H227" s="116"/>
      <c r="I227" s="77"/>
      <c r="J227" s="26"/>
      <c r="K227" s="26"/>
      <c r="L227" s="90"/>
      <c r="M227" s="110"/>
      <c r="N227" s="90"/>
      <c r="O227" s="90"/>
      <c r="P227" s="97"/>
    </row>
    <row r="228" spans="1:16" ht="12.75">
      <c r="A228" s="48">
        <v>13</v>
      </c>
      <c r="B228" s="25" t="s">
        <v>262</v>
      </c>
      <c r="C228" s="27">
        <v>545</v>
      </c>
      <c r="D228" s="77">
        <v>16</v>
      </c>
      <c r="E228" s="110"/>
      <c r="F228" s="26"/>
      <c r="G228" s="26"/>
      <c r="H228" s="116"/>
      <c r="I228" s="77"/>
      <c r="J228" s="26"/>
      <c r="K228" s="26"/>
      <c r="L228" s="90"/>
      <c r="M228" s="110"/>
      <c r="N228" s="90"/>
      <c r="O228" s="90"/>
      <c r="P228" s="97"/>
    </row>
    <row r="229" spans="1:16" ht="12.75">
      <c r="A229" s="48">
        <v>13</v>
      </c>
      <c r="B229" s="25" t="s">
        <v>118</v>
      </c>
      <c r="C229" s="27">
        <v>650</v>
      </c>
      <c r="D229" s="77">
        <v>18</v>
      </c>
      <c r="E229" s="110"/>
      <c r="F229" s="26"/>
      <c r="G229" s="26"/>
      <c r="H229" s="116"/>
      <c r="I229" s="77"/>
      <c r="J229" s="26"/>
      <c r="K229" s="26"/>
      <c r="L229" s="90"/>
      <c r="M229" s="110"/>
      <c r="N229" s="90"/>
      <c r="O229" s="90"/>
      <c r="P229" s="97"/>
    </row>
    <row r="230" spans="1:16" ht="12.75">
      <c r="A230" s="48">
        <v>13</v>
      </c>
      <c r="B230" s="25" t="s">
        <v>119</v>
      </c>
      <c r="C230" s="27">
        <v>573</v>
      </c>
      <c r="D230" s="77">
        <v>13</v>
      </c>
      <c r="E230" s="110"/>
      <c r="F230" s="26"/>
      <c r="G230" s="26"/>
      <c r="H230" s="116"/>
      <c r="I230" s="77"/>
      <c r="J230" s="26"/>
      <c r="K230" s="26"/>
      <c r="L230" s="90"/>
      <c r="M230" s="110"/>
      <c r="N230" s="90"/>
      <c r="O230" s="90"/>
      <c r="P230" s="97"/>
    </row>
    <row r="231" spans="1:16" ht="12.75">
      <c r="A231" s="48">
        <v>13</v>
      </c>
      <c r="B231" s="25" t="s">
        <v>120</v>
      </c>
      <c r="C231" s="27">
        <v>400</v>
      </c>
      <c r="D231" s="77">
        <v>10</v>
      </c>
      <c r="E231" s="110"/>
      <c r="F231" s="26"/>
      <c r="G231" s="26"/>
      <c r="H231" s="116"/>
      <c r="I231" s="77"/>
      <c r="J231" s="26"/>
      <c r="K231" s="26"/>
      <c r="L231" s="90"/>
      <c r="M231" s="110"/>
      <c r="N231" s="90"/>
      <c r="O231" s="90"/>
      <c r="P231" s="97"/>
    </row>
    <row r="232" spans="1:16" ht="12.75">
      <c r="A232" s="48">
        <v>13</v>
      </c>
      <c r="B232" s="25" t="s">
        <v>121</v>
      </c>
      <c r="C232" s="27">
        <v>337</v>
      </c>
      <c r="D232" s="77">
        <v>8</v>
      </c>
      <c r="E232" s="110"/>
      <c r="F232" s="26"/>
      <c r="G232" s="26"/>
      <c r="H232" s="116"/>
      <c r="I232" s="77"/>
      <c r="J232" s="26"/>
      <c r="K232" s="26"/>
      <c r="L232" s="90"/>
      <c r="M232" s="110"/>
      <c r="N232" s="90"/>
      <c r="O232" s="90"/>
      <c r="P232" s="97"/>
    </row>
    <row r="233" spans="1:16" ht="12.75">
      <c r="A233" s="48">
        <v>13</v>
      </c>
      <c r="B233" s="25" t="s">
        <v>122</v>
      </c>
      <c r="C233" s="27">
        <v>835</v>
      </c>
      <c r="D233" s="77">
        <v>18</v>
      </c>
      <c r="E233" s="110"/>
      <c r="F233" s="26"/>
      <c r="G233" s="26"/>
      <c r="H233" s="116"/>
      <c r="I233" s="77"/>
      <c r="J233" s="26"/>
      <c r="K233" s="26"/>
      <c r="L233" s="90"/>
      <c r="M233" s="110"/>
      <c r="N233" s="90"/>
      <c r="O233" s="90"/>
      <c r="P233" s="97"/>
    </row>
    <row r="234" spans="1:16" ht="12.75">
      <c r="A234" s="48">
        <v>13</v>
      </c>
      <c r="B234" s="25" t="s">
        <v>123</v>
      </c>
      <c r="C234" s="27">
        <v>563</v>
      </c>
      <c r="D234" s="77">
        <v>14</v>
      </c>
      <c r="E234" s="110"/>
      <c r="F234" s="26"/>
      <c r="G234" s="26"/>
      <c r="H234" s="116"/>
      <c r="I234" s="77"/>
      <c r="J234" s="26"/>
      <c r="K234" s="26"/>
      <c r="L234" s="90"/>
      <c r="M234" s="110"/>
      <c r="N234" s="90"/>
      <c r="O234" s="90"/>
      <c r="P234" s="97"/>
    </row>
    <row r="235" spans="1:16" ht="12.75">
      <c r="A235" s="48">
        <v>13</v>
      </c>
      <c r="B235" s="25" t="s">
        <v>124</v>
      </c>
      <c r="C235" s="27">
        <v>1450</v>
      </c>
      <c r="D235" s="77">
        <v>33</v>
      </c>
      <c r="E235" s="110"/>
      <c r="F235" s="26"/>
      <c r="G235" s="26"/>
      <c r="H235" s="116"/>
      <c r="I235" s="77"/>
      <c r="J235" s="26"/>
      <c r="K235" s="26"/>
      <c r="L235" s="90"/>
      <c r="M235" s="110"/>
      <c r="N235" s="90"/>
      <c r="O235" s="90"/>
      <c r="P235" s="97"/>
    </row>
    <row r="236" spans="1:16" ht="12.75">
      <c r="A236" s="48">
        <v>13</v>
      </c>
      <c r="B236" s="25" t="s">
        <v>125</v>
      </c>
      <c r="C236" s="27">
        <v>685</v>
      </c>
      <c r="D236" s="77">
        <v>14</v>
      </c>
      <c r="E236" s="110"/>
      <c r="F236" s="26"/>
      <c r="G236" s="26"/>
      <c r="H236" s="116"/>
      <c r="I236" s="77"/>
      <c r="J236" s="26"/>
      <c r="K236" s="26"/>
      <c r="L236" s="90"/>
      <c r="M236" s="110"/>
      <c r="N236" s="90"/>
      <c r="O236" s="90"/>
      <c r="P236" s="97"/>
    </row>
    <row r="237" spans="1:16" ht="12.75">
      <c r="A237" s="48">
        <v>13</v>
      </c>
      <c r="B237" s="25" t="s">
        <v>126</v>
      </c>
      <c r="C237" s="27">
        <v>760</v>
      </c>
      <c r="D237" s="77">
        <v>17</v>
      </c>
      <c r="E237" s="110"/>
      <c r="F237" s="26"/>
      <c r="G237" s="26"/>
      <c r="H237" s="116"/>
      <c r="I237" s="77"/>
      <c r="J237" s="26"/>
      <c r="K237" s="26"/>
      <c r="L237" s="90"/>
      <c r="M237" s="110"/>
      <c r="N237" s="90"/>
      <c r="O237" s="90"/>
      <c r="P237" s="97"/>
    </row>
    <row r="238" spans="1:16" ht="12.75">
      <c r="A238" s="48">
        <v>13</v>
      </c>
      <c r="B238" s="25" t="s">
        <v>127</v>
      </c>
      <c r="C238" s="27">
        <v>808</v>
      </c>
      <c r="D238" s="77">
        <v>23</v>
      </c>
      <c r="E238" s="110"/>
      <c r="F238" s="26"/>
      <c r="G238" s="26"/>
      <c r="H238" s="116"/>
      <c r="I238" s="77"/>
      <c r="J238" s="26"/>
      <c r="K238" s="26"/>
      <c r="L238" s="90"/>
      <c r="M238" s="110"/>
      <c r="N238" s="90"/>
      <c r="O238" s="90"/>
      <c r="P238" s="97"/>
    </row>
    <row r="239" spans="1:16" ht="12.75">
      <c r="A239" s="48">
        <v>13</v>
      </c>
      <c r="B239" s="25" t="s">
        <v>128</v>
      </c>
      <c r="C239" s="27">
        <v>1062</v>
      </c>
      <c r="D239" s="77">
        <v>23</v>
      </c>
      <c r="E239" s="110"/>
      <c r="F239" s="26"/>
      <c r="G239" s="26"/>
      <c r="H239" s="116"/>
      <c r="I239" s="77"/>
      <c r="J239" s="26"/>
      <c r="K239" s="26"/>
      <c r="L239" s="90"/>
      <c r="M239" s="110"/>
      <c r="N239" s="90"/>
      <c r="O239" s="90"/>
      <c r="P239" s="97"/>
    </row>
    <row r="240" spans="1:16" ht="12.75">
      <c r="A240" s="48">
        <v>13</v>
      </c>
      <c r="B240" s="25" t="s">
        <v>129</v>
      </c>
      <c r="C240" s="27">
        <v>1314</v>
      </c>
      <c r="D240" s="77">
        <v>25</v>
      </c>
      <c r="E240" s="110"/>
      <c r="F240" s="26"/>
      <c r="G240" s="26"/>
      <c r="H240" s="116"/>
      <c r="I240" s="77"/>
      <c r="J240" s="26"/>
      <c r="K240" s="26"/>
      <c r="L240" s="90"/>
      <c r="M240" s="110"/>
      <c r="N240" s="90"/>
      <c r="O240" s="90"/>
      <c r="P240" s="97"/>
    </row>
    <row r="241" spans="1:16" ht="12.75">
      <c r="A241" s="48">
        <v>13</v>
      </c>
      <c r="B241" s="25" t="s">
        <v>130</v>
      </c>
      <c r="C241" s="27">
        <v>890</v>
      </c>
      <c r="D241" s="77">
        <v>21</v>
      </c>
      <c r="E241" s="110"/>
      <c r="F241" s="26"/>
      <c r="G241" s="26"/>
      <c r="H241" s="116"/>
      <c r="I241" s="77"/>
      <c r="J241" s="26"/>
      <c r="K241" s="26"/>
      <c r="L241" s="90"/>
      <c r="M241" s="110"/>
      <c r="N241" s="90"/>
      <c r="O241" s="90"/>
      <c r="P241" s="97"/>
    </row>
    <row r="242" spans="1:16" ht="12.75">
      <c r="A242" s="48">
        <v>13</v>
      </c>
      <c r="B242" s="25" t="s">
        <v>261</v>
      </c>
      <c r="C242" s="27">
        <v>724</v>
      </c>
      <c r="D242" s="77">
        <v>17</v>
      </c>
      <c r="E242" s="110"/>
      <c r="F242" s="26"/>
      <c r="G242" s="26"/>
      <c r="H242" s="116"/>
      <c r="I242" s="77"/>
      <c r="J242" s="26"/>
      <c r="K242" s="26"/>
      <c r="L242" s="90"/>
      <c r="M242" s="110"/>
      <c r="N242" s="90"/>
      <c r="O242" s="90"/>
      <c r="P242" s="97"/>
    </row>
    <row r="243" spans="1:16" ht="12.75">
      <c r="A243" s="48">
        <v>13</v>
      </c>
      <c r="B243" s="25" t="s">
        <v>131</v>
      </c>
      <c r="C243" s="27">
        <v>820</v>
      </c>
      <c r="D243" s="77">
        <v>19</v>
      </c>
      <c r="E243" s="110"/>
      <c r="F243" s="26"/>
      <c r="G243" s="26"/>
      <c r="H243" s="116"/>
      <c r="I243" s="77"/>
      <c r="J243" s="26"/>
      <c r="K243" s="26"/>
      <c r="L243" s="90"/>
      <c r="M243" s="110"/>
      <c r="N243" s="90"/>
      <c r="O243" s="90"/>
      <c r="P243" s="97"/>
    </row>
    <row r="244" spans="1:16" ht="12.75">
      <c r="A244" s="48">
        <v>13</v>
      </c>
      <c r="B244" s="25" t="s">
        <v>260</v>
      </c>
      <c r="C244" s="27">
        <v>454</v>
      </c>
      <c r="D244" s="77">
        <v>12</v>
      </c>
      <c r="E244" s="110"/>
      <c r="F244" s="26"/>
      <c r="G244" s="26"/>
      <c r="H244" s="116"/>
      <c r="I244" s="77"/>
      <c r="J244" s="26"/>
      <c r="K244" s="26"/>
      <c r="L244" s="90"/>
      <c r="M244" s="110"/>
      <c r="N244" s="90"/>
      <c r="O244" s="90"/>
      <c r="P244" s="97"/>
    </row>
    <row r="245" spans="1:16" ht="12.75">
      <c r="A245" s="48">
        <v>13</v>
      </c>
      <c r="B245" s="25" t="s">
        <v>259</v>
      </c>
      <c r="C245" s="27">
        <v>628</v>
      </c>
      <c r="D245" s="77">
        <v>22</v>
      </c>
      <c r="E245" s="110"/>
      <c r="F245" s="26"/>
      <c r="G245" s="26"/>
      <c r="H245" s="116"/>
      <c r="I245" s="77"/>
      <c r="J245" s="26"/>
      <c r="K245" s="26"/>
      <c r="L245" s="90"/>
      <c r="M245" s="110"/>
      <c r="N245" s="90"/>
      <c r="O245" s="90"/>
      <c r="P245" s="97"/>
    </row>
    <row r="246" spans="1:16" ht="12.75">
      <c r="A246" s="48">
        <v>13</v>
      </c>
      <c r="B246" s="25" t="s">
        <v>132</v>
      </c>
      <c r="C246" s="27">
        <v>783</v>
      </c>
      <c r="D246" s="77">
        <v>19</v>
      </c>
      <c r="E246" s="110"/>
      <c r="F246" s="26"/>
      <c r="G246" s="26"/>
      <c r="H246" s="116"/>
      <c r="I246" s="77"/>
      <c r="J246" s="26"/>
      <c r="K246" s="26"/>
      <c r="L246" s="90"/>
      <c r="M246" s="110"/>
      <c r="N246" s="90"/>
      <c r="O246" s="90"/>
      <c r="P246" s="97"/>
    </row>
    <row r="247" spans="1:16" ht="12.75">
      <c r="A247" s="48">
        <v>13</v>
      </c>
      <c r="B247" s="25" t="s">
        <v>133</v>
      </c>
      <c r="C247" s="27">
        <v>760</v>
      </c>
      <c r="D247" s="77">
        <v>17</v>
      </c>
      <c r="E247" s="110"/>
      <c r="F247" s="26"/>
      <c r="G247" s="26"/>
      <c r="H247" s="116"/>
      <c r="I247" s="77"/>
      <c r="J247" s="26"/>
      <c r="K247" s="26"/>
      <c r="L247" s="90"/>
      <c r="M247" s="110"/>
      <c r="N247" s="90"/>
      <c r="O247" s="90"/>
      <c r="P247" s="97"/>
    </row>
    <row r="248" spans="1:16" ht="12.75">
      <c r="A248" s="48">
        <v>13</v>
      </c>
      <c r="B248" s="25" t="s">
        <v>134</v>
      </c>
      <c r="C248" s="148">
        <v>883</v>
      </c>
      <c r="D248" s="77">
        <v>24</v>
      </c>
      <c r="E248" s="110"/>
      <c r="F248" s="26"/>
      <c r="G248" s="26"/>
      <c r="H248" s="116"/>
      <c r="I248" s="77"/>
      <c r="J248" s="26"/>
      <c r="K248" s="26"/>
      <c r="L248" s="90"/>
      <c r="M248" s="110"/>
      <c r="N248" s="90"/>
      <c r="O248" s="90"/>
      <c r="P248" s="97"/>
    </row>
    <row r="249" spans="1:16" ht="12.75">
      <c r="A249" s="52">
        <v>13</v>
      </c>
      <c r="B249" s="29" t="s">
        <v>243</v>
      </c>
      <c r="C249" s="31">
        <v>154</v>
      </c>
      <c r="D249" s="157">
        <v>3</v>
      </c>
      <c r="E249" s="162"/>
      <c r="F249" s="30"/>
      <c r="G249" s="30"/>
      <c r="H249" s="124"/>
      <c r="I249" s="82"/>
      <c r="J249" s="30"/>
      <c r="K249" s="30"/>
      <c r="L249" s="94"/>
      <c r="M249" s="162"/>
      <c r="N249" s="94"/>
      <c r="O249" s="94"/>
      <c r="P249" s="101"/>
    </row>
    <row r="250" spans="1:16" s="12" customFormat="1" ht="13.5" thickBot="1">
      <c r="A250" s="17"/>
      <c r="B250" s="17"/>
      <c r="C250" s="10">
        <f>SUM(C226:C249)</f>
        <v>19193</v>
      </c>
      <c r="D250" s="6">
        <f>SUM(D226:D249)</f>
        <v>445</v>
      </c>
      <c r="E250" s="163">
        <f aca="true" t="shared" si="12" ref="E250:P250">SUM(E226:E249)</f>
        <v>0</v>
      </c>
      <c r="F250" s="6">
        <f t="shared" si="12"/>
        <v>0</v>
      </c>
      <c r="G250" s="6">
        <f t="shared" si="12"/>
        <v>0</v>
      </c>
      <c r="H250" s="125">
        <f t="shared" si="12"/>
        <v>0</v>
      </c>
      <c r="I250" s="6">
        <f t="shared" si="12"/>
        <v>0</v>
      </c>
      <c r="J250" s="6">
        <f t="shared" si="12"/>
        <v>0</v>
      </c>
      <c r="K250" s="6">
        <f t="shared" si="12"/>
        <v>0</v>
      </c>
      <c r="L250" s="6">
        <f t="shared" si="12"/>
        <v>0</v>
      </c>
      <c r="M250" s="163">
        <f t="shared" si="12"/>
        <v>0</v>
      </c>
      <c r="N250" s="6">
        <f t="shared" si="12"/>
        <v>0</v>
      </c>
      <c r="O250" s="6">
        <f t="shared" si="12"/>
        <v>0</v>
      </c>
      <c r="P250" s="86">
        <f t="shared" si="12"/>
        <v>0</v>
      </c>
    </row>
    <row r="251" spans="1:16" ht="12.75">
      <c r="A251" s="51">
        <v>14</v>
      </c>
      <c r="B251" s="22" t="s">
        <v>212</v>
      </c>
      <c r="C251" s="24">
        <v>1461</v>
      </c>
      <c r="D251" s="81">
        <v>53</v>
      </c>
      <c r="E251" s="161"/>
      <c r="F251" s="23"/>
      <c r="G251" s="23"/>
      <c r="H251" s="123"/>
      <c r="I251" s="81"/>
      <c r="J251" s="23"/>
      <c r="K251" s="23"/>
      <c r="L251" s="93"/>
      <c r="M251" s="161"/>
      <c r="N251" s="93"/>
      <c r="O251" s="93"/>
      <c r="P251" s="100"/>
    </row>
    <row r="252" spans="1:16" ht="12.75">
      <c r="A252" s="48">
        <v>14</v>
      </c>
      <c r="B252" s="25" t="s">
        <v>213</v>
      </c>
      <c r="C252" s="27">
        <v>4194</v>
      </c>
      <c r="D252" s="77">
        <v>116</v>
      </c>
      <c r="E252" s="110"/>
      <c r="F252" s="26"/>
      <c r="G252" s="26"/>
      <c r="H252" s="116"/>
      <c r="I252" s="77"/>
      <c r="J252" s="26"/>
      <c r="K252" s="26"/>
      <c r="L252" s="90"/>
      <c r="M252" s="110"/>
      <c r="N252" s="90"/>
      <c r="O252" s="90"/>
      <c r="P252" s="97"/>
    </row>
    <row r="253" spans="1:16" ht="12.75">
      <c r="A253" s="48">
        <v>14</v>
      </c>
      <c r="B253" s="25" t="s">
        <v>214</v>
      </c>
      <c r="C253" s="27">
        <v>864</v>
      </c>
      <c r="D253" s="77">
        <v>29</v>
      </c>
      <c r="E253" s="110"/>
      <c r="F253" s="26"/>
      <c r="G253" s="26"/>
      <c r="H253" s="116"/>
      <c r="I253" s="77"/>
      <c r="J253" s="26"/>
      <c r="K253" s="26"/>
      <c r="L253" s="90"/>
      <c r="M253" s="110"/>
      <c r="N253" s="90"/>
      <c r="O253" s="90"/>
      <c r="P253" s="97"/>
    </row>
    <row r="254" spans="1:16" ht="12.75">
      <c r="A254" s="48">
        <v>14</v>
      </c>
      <c r="B254" s="25" t="s">
        <v>215</v>
      </c>
      <c r="C254" s="27">
        <v>2477</v>
      </c>
      <c r="D254" s="77">
        <v>83</v>
      </c>
      <c r="E254" s="110"/>
      <c r="F254" s="26"/>
      <c r="G254" s="26"/>
      <c r="H254" s="116"/>
      <c r="I254" s="77"/>
      <c r="J254" s="26"/>
      <c r="K254" s="26"/>
      <c r="L254" s="90"/>
      <c r="M254" s="110"/>
      <c r="N254" s="90"/>
      <c r="O254" s="90"/>
      <c r="P254" s="97"/>
    </row>
    <row r="255" spans="1:16" ht="12.75">
      <c r="A255" s="48">
        <v>14</v>
      </c>
      <c r="B255" s="25" t="s">
        <v>216</v>
      </c>
      <c r="C255" s="27">
        <v>3157</v>
      </c>
      <c r="D255" s="77">
        <v>107</v>
      </c>
      <c r="E255" s="110"/>
      <c r="F255" s="26"/>
      <c r="G255" s="26"/>
      <c r="H255" s="116"/>
      <c r="I255" s="77"/>
      <c r="J255" s="26"/>
      <c r="K255" s="26"/>
      <c r="L255" s="90"/>
      <c r="M255" s="110"/>
      <c r="N255" s="90"/>
      <c r="O255" s="90"/>
      <c r="P255" s="97"/>
    </row>
    <row r="256" spans="1:16" ht="12.75">
      <c r="A256" s="48">
        <v>14</v>
      </c>
      <c r="B256" s="25" t="s">
        <v>217</v>
      </c>
      <c r="C256" s="27">
        <v>3221</v>
      </c>
      <c r="D256" s="77">
        <v>74</v>
      </c>
      <c r="E256" s="110"/>
      <c r="F256" s="26"/>
      <c r="G256" s="26"/>
      <c r="H256" s="116"/>
      <c r="I256" s="77"/>
      <c r="J256" s="26"/>
      <c r="K256" s="26"/>
      <c r="L256" s="90"/>
      <c r="M256" s="110"/>
      <c r="N256" s="90"/>
      <c r="O256" s="90"/>
      <c r="P256" s="97"/>
    </row>
    <row r="257" spans="1:16" ht="12.75">
      <c r="A257" s="52">
        <v>14</v>
      </c>
      <c r="B257" s="29" t="s">
        <v>218</v>
      </c>
      <c r="C257" s="31">
        <v>1773</v>
      </c>
      <c r="D257" s="82">
        <v>57</v>
      </c>
      <c r="E257" s="162"/>
      <c r="F257" s="30"/>
      <c r="G257" s="30"/>
      <c r="H257" s="124"/>
      <c r="I257" s="77"/>
      <c r="J257" s="105"/>
      <c r="K257" s="105"/>
      <c r="L257" s="94"/>
      <c r="M257" s="162"/>
      <c r="N257" s="94"/>
      <c r="O257" s="94"/>
      <c r="P257" s="101"/>
    </row>
    <row r="258" spans="1:16" s="12" customFormat="1" ht="13.5" thickBot="1">
      <c r="A258" s="17"/>
      <c r="B258" s="17"/>
      <c r="C258" s="10">
        <f>SUM(C251:C257)</f>
        <v>17147</v>
      </c>
      <c r="D258" s="6">
        <f aca="true" t="shared" si="13" ref="D258:P258">SUM(D251:D257)</f>
        <v>519</v>
      </c>
      <c r="E258" s="163">
        <f t="shared" si="13"/>
        <v>0</v>
      </c>
      <c r="F258" s="6">
        <f t="shared" si="13"/>
        <v>0</v>
      </c>
      <c r="G258" s="6">
        <f t="shared" si="13"/>
        <v>0</v>
      </c>
      <c r="H258" s="125">
        <f t="shared" si="13"/>
        <v>0</v>
      </c>
      <c r="I258" s="6">
        <f t="shared" si="13"/>
        <v>0</v>
      </c>
      <c r="J258" s="6">
        <f t="shared" si="13"/>
        <v>0</v>
      </c>
      <c r="K258" s="6">
        <f t="shared" si="13"/>
        <v>0</v>
      </c>
      <c r="L258" s="6">
        <f t="shared" si="13"/>
        <v>0</v>
      </c>
      <c r="M258" s="163">
        <f t="shared" si="13"/>
        <v>0</v>
      </c>
      <c r="N258" s="6">
        <f t="shared" si="13"/>
        <v>0</v>
      </c>
      <c r="O258" s="6">
        <f t="shared" si="13"/>
        <v>0</v>
      </c>
      <c r="P258" s="86">
        <f t="shared" si="13"/>
        <v>0</v>
      </c>
    </row>
    <row r="259" spans="1:16" ht="12.75">
      <c r="A259" s="51">
        <v>15</v>
      </c>
      <c r="B259" s="22" t="s">
        <v>219</v>
      </c>
      <c r="C259" s="24">
        <v>1101</v>
      </c>
      <c r="D259" s="81">
        <v>20</v>
      </c>
      <c r="E259" s="161"/>
      <c r="F259" s="23"/>
      <c r="G259" s="23"/>
      <c r="H259" s="123"/>
      <c r="I259" s="81"/>
      <c r="J259" s="23"/>
      <c r="K259" s="23"/>
      <c r="L259" s="93"/>
      <c r="M259" s="161"/>
      <c r="N259" s="93"/>
      <c r="O259" s="93"/>
      <c r="P259" s="100"/>
    </row>
    <row r="260" spans="1:16" ht="12.75">
      <c r="A260" s="48">
        <v>15</v>
      </c>
      <c r="B260" s="25" t="s">
        <v>220</v>
      </c>
      <c r="C260" s="27">
        <v>1987</v>
      </c>
      <c r="D260" s="77">
        <v>65</v>
      </c>
      <c r="E260" s="110"/>
      <c r="F260" s="26"/>
      <c r="G260" s="26"/>
      <c r="H260" s="116"/>
      <c r="I260" s="77"/>
      <c r="J260" s="26"/>
      <c r="K260" s="26"/>
      <c r="L260" s="90"/>
      <c r="M260" s="110"/>
      <c r="N260" s="90"/>
      <c r="O260" s="90"/>
      <c r="P260" s="97"/>
    </row>
    <row r="261" spans="1:16" ht="12.75">
      <c r="A261" s="48">
        <v>15</v>
      </c>
      <c r="B261" s="25" t="s">
        <v>221</v>
      </c>
      <c r="C261" s="27">
        <v>524</v>
      </c>
      <c r="D261" s="77">
        <v>10</v>
      </c>
      <c r="E261" s="110"/>
      <c r="F261" s="26"/>
      <c r="G261" s="26"/>
      <c r="H261" s="116"/>
      <c r="I261" s="77"/>
      <c r="J261" s="26"/>
      <c r="K261" s="26"/>
      <c r="L261" s="90"/>
      <c r="M261" s="110"/>
      <c r="N261" s="90"/>
      <c r="O261" s="90"/>
      <c r="P261" s="97"/>
    </row>
    <row r="262" spans="1:16" ht="12.75">
      <c r="A262" s="48">
        <v>15</v>
      </c>
      <c r="B262" s="25" t="s">
        <v>222</v>
      </c>
      <c r="C262" s="27">
        <v>1129</v>
      </c>
      <c r="D262" s="77">
        <v>34</v>
      </c>
      <c r="E262" s="166"/>
      <c r="F262" s="28"/>
      <c r="G262" s="28"/>
      <c r="H262" s="116"/>
      <c r="I262" s="77"/>
      <c r="J262" s="26"/>
      <c r="K262" s="26"/>
      <c r="L262" s="90"/>
      <c r="M262" s="110"/>
      <c r="N262" s="90"/>
      <c r="O262" s="90"/>
      <c r="P262" s="97"/>
    </row>
    <row r="263" spans="1:16" ht="12.75">
      <c r="A263" s="48">
        <v>15</v>
      </c>
      <c r="B263" s="25" t="s">
        <v>223</v>
      </c>
      <c r="C263" s="27">
        <v>796</v>
      </c>
      <c r="D263" s="77">
        <v>27</v>
      </c>
      <c r="E263" s="110"/>
      <c r="F263" s="26"/>
      <c r="G263" s="26"/>
      <c r="H263" s="116"/>
      <c r="I263" s="77"/>
      <c r="J263" s="26"/>
      <c r="K263" s="26"/>
      <c r="L263" s="90"/>
      <c r="M263" s="110"/>
      <c r="N263" s="90"/>
      <c r="O263" s="90"/>
      <c r="P263" s="97"/>
    </row>
    <row r="264" spans="1:16" ht="12.75">
      <c r="A264" s="48">
        <v>15</v>
      </c>
      <c r="B264" s="25" t="s">
        <v>224</v>
      </c>
      <c r="C264" s="27">
        <v>253</v>
      </c>
      <c r="D264" s="77">
        <v>12</v>
      </c>
      <c r="E264" s="110"/>
      <c r="F264" s="26"/>
      <c r="G264" s="26"/>
      <c r="H264" s="116"/>
      <c r="I264" s="77"/>
      <c r="J264" s="26"/>
      <c r="K264" s="26"/>
      <c r="L264" s="90"/>
      <c r="M264" s="110"/>
      <c r="N264" s="90"/>
      <c r="O264" s="90"/>
      <c r="P264" s="97"/>
    </row>
    <row r="265" spans="1:16" ht="12.75">
      <c r="A265" s="48">
        <v>15</v>
      </c>
      <c r="B265" s="25" t="s">
        <v>225</v>
      </c>
      <c r="C265" s="27">
        <v>1680</v>
      </c>
      <c r="D265" s="77">
        <v>56</v>
      </c>
      <c r="E265" s="110"/>
      <c r="F265" s="26"/>
      <c r="G265" s="26"/>
      <c r="H265" s="116"/>
      <c r="I265" s="77"/>
      <c r="J265" s="26"/>
      <c r="K265" s="26"/>
      <c r="L265" s="90"/>
      <c r="M265" s="110"/>
      <c r="N265" s="90"/>
      <c r="O265" s="90"/>
      <c r="P265" s="97"/>
    </row>
    <row r="266" spans="1:16" ht="12.75">
      <c r="A266" s="48">
        <v>15</v>
      </c>
      <c r="B266" s="25" t="s">
        <v>226</v>
      </c>
      <c r="C266" s="27">
        <v>460</v>
      </c>
      <c r="D266" s="77">
        <v>15</v>
      </c>
      <c r="E266" s="110"/>
      <c r="F266" s="26"/>
      <c r="G266" s="26"/>
      <c r="H266" s="116"/>
      <c r="I266" s="77"/>
      <c r="J266" s="26"/>
      <c r="K266" s="26"/>
      <c r="L266" s="90"/>
      <c r="M266" s="110"/>
      <c r="N266" s="90"/>
      <c r="O266" s="90"/>
      <c r="P266" s="97"/>
    </row>
    <row r="267" spans="1:16" ht="12.75">
      <c r="A267" s="48">
        <v>15</v>
      </c>
      <c r="B267" s="25" t="s">
        <v>227</v>
      </c>
      <c r="C267" s="27">
        <v>633</v>
      </c>
      <c r="D267" s="77">
        <v>20</v>
      </c>
      <c r="E267" s="166"/>
      <c r="F267" s="28"/>
      <c r="G267" s="28"/>
      <c r="H267" s="116"/>
      <c r="I267" s="77"/>
      <c r="J267" s="26"/>
      <c r="K267" s="26"/>
      <c r="L267" s="90"/>
      <c r="M267" s="110"/>
      <c r="N267" s="90"/>
      <c r="O267" s="90"/>
      <c r="P267" s="97"/>
    </row>
    <row r="268" spans="1:16" ht="12.75">
      <c r="A268" s="48">
        <v>15</v>
      </c>
      <c r="B268" s="25" t="s">
        <v>228</v>
      </c>
      <c r="C268" s="27">
        <v>649</v>
      </c>
      <c r="D268" s="77">
        <v>27</v>
      </c>
      <c r="E268" s="110"/>
      <c r="F268" s="26"/>
      <c r="G268" s="26"/>
      <c r="H268" s="116"/>
      <c r="I268" s="77"/>
      <c r="J268" s="26"/>
      <c r="K268" s="26"/>
      <c r="L268" s="90"/>
      <c r="M268" s="110"/>
      <c r="N268" s="90"/>
      <c r="O268" s="90"/>
      <c r="P268" s="97"/>
    </row>
    <row r="269" spans="1:16" ht="12.75">
      <c r="A269" s="48">
        <v>15</v>
      </c>
      <c r="B269" s="25" t="s">
        <v>229</v>
      </c>
      <c r="C269" s="27">
        <v>308</v>
      </c>
      <c r="D269" s="77">
        <v>12</v>
      </c>
      <c r="E269" s="166"/>
      <c r="F269" s="28"/>
      <c r="G269" s="28"/>
      <c r="H269" s="116"/>
      <c r="I269" s="77"/>
      <c r="J269" s="26"/>
      <c r="K269" s="26"/>
      <c r="L269" s="90"/>
      <c r="M269" s="110"/>
      <c r="N269" s="90"/>
      <c r="O269" s="90"/>
      <c r="P269" s="97"/>
    </row>
    <row r="270" spans="1:16" ht="12.75">
      <c r="A270" s="48">
        <v>15</v>
      </c>
      <c r="B270" s="25" t="s">
        <v>258</v>
      </c>
      <c r="C270" s="27">
        <v>1040</v>
      </c>
      <c r="D270" s="77">
        <v>21</v>
      </c>
      <c r="E270" s="110"/>
      <c r="F270" s="26"/>
      <c r="G270" s="26"/>
      <c r="H270" s="116"/>
      <c r="I270" s="77"/>
      <c r="J270" s="26"/>
      <c r="K270" s="26"/>
      <c r="L270" s="90"/>
      <c r="M270" s="110"/>
      <c r="N270" s="90"/>
      <c r="O270" s="90"/>
      <c r="P270" s="97"/>
    </row>
    <row r="271" spans="1:16" ht="12.75">
      <c r="A271" s="48">
        <v>15</v>
      </c>
      <c r="B271" s="25" t="s">
        <v>252</v>
      </c>
      <c r="C271" s="27">
        <v>632</v>
      </c>
      <c r="D271" s="77">
        <v>23</v>
      </c>
      <c r="E271" s="110"/>
      <c r="F271" s="26"/>
      <c r="G271" s="26"/>
      <c r="H271" s="116"/>
      <c r="I271" s="77"/>
      <c r="J271" s="26"/>
      <c r="K271" s="26"/>
      <c r="L271" s="90"/>
      <c r="M271" s="110"/>
      <c r="N271" s="90"/>
      <c r="O271" s="90"/>
      <c r="P271" s="97"/>
    </row>
    <row r="272" spans="1:16" ht="12.75">
      <c r="A272" s="48">
        <v>15</v>
      </c>
      <c r="B272" s="25" t="s">
        <v>230</v>
      </c>
      <c r="C272" s="27">
        <v>1285</v>
      </c>
      <c r="D272" s="77">
        <v>36</v>
      </c>
      <c r="E272" s="110"/>
      <c r="F272" s="26"/>
      <c r="G272" s="26"/>
      <c r="H272" s="116"/>
      <c r="I272" s="77"/>
      <c r="J272" s="26"/>
      <c r="K272" s="26"/>
      <c r="L272" s="90"/>
      <c r="M272" s="110"/>
      <c r="N272" s="90"/>
      <c r="O272" s="90"/>
      <c r="P272" s="97"/>
    </row>
    <row r="273" spans="1:16" ht="12.75">
      <c r="A273" s="48">
        <v>15</v>
      </c>
      <c r="B273" s="25" t="s">
        <v>231</v>
      </c>
      <c r="C273" s="27">
        <v>950</v>
      </c>
      <c r="D273" s="77">
        <v>22</v>
      </c>
      <c r="E273" s="166"/>
      <c r="F273" s="28"/>
      <c r="G273" s="28"/>
      <c r="H273" s="116"/>
      <c r="I273" s="77"/>
      <c r="J273" s="26"/>
      <c r="K273" s="26"/>
      <c r="L273" s="90"/>
      <c r="M273" s="110"/>
      <c r="N273" s="90"/>
      <c r="O273" s="90"/>
      <c r="P273" s="97"/>
    </row>
    <row r="274" spans="1:16" ht="12.75">
      <c r="A274" s="48">
        <v>15</v>
      </c>
      <c r="B274" s="25" t="s">
        <v>232</v>
      </c>
      <c r="C274" s="27">
        <v>629</v>
      </c>
      <c r="D274" s="77">
        <v>14</v>
      </c>
      <c r="E274" s="110"/>
      <c r="F274" s="26"/>
      <c r="G274" s="26"/>
      <c r="H274" s="116"/>
      <c r="I274" s="77"/>
      <c r="J274" s="26"/>
      <c r="K274" s="26"/>
      <c r="L274" s="90"/>
      <c r="M274" s="110"/>
      <c r="N274" s="90"/>
      <c r="O274" s="90"/>
      <c r="P274" s="97"/>
    </row>
    <row r="275" spans="1:16" ht="12.75">
      <c r="A275" s="48">
        <v>15</v>
      </c>
      <c r="B275" s="25" t="s">
        <v>233</v>
      </c>
      <c r="C275" s="27">
        <v>922</v>
      </c>
      <c r="D275" s="77">
        <v>27</v>
      </c>
      <c r="E275" s="110"/>
      <c r="F275" s="26"/>
      <c r="G275" s="26"/>
      <c r="H275" s="116"/>
      <c r="I275" s="77"/>
      <c r="J275" s="26"/>
      <c r="K275" s="26"/>
      <c r="L275" s="90"/>
      <c r="M275" s="110"/>
      <c r="N275" s="90"/>
      <c r="O275" s="90"/>
      <c r="P275" s="97"/>
    </row>
    <row r="276" spans="1:16" ht="12.75">
      <c r="A276" s="48">
        <v>15</v>
      </c>
      <c r="B276" s="25" t="s">
        <v>234</v>
      </c>
      <c r="C276" s="27">
        <v>816</v>
      </c>
      <c r="D276" s="77">
        <v>26</v>
      </c>
      <c r="E276" s="110"/>
      <c r="F276" s="26"/>
      <c r="G276" s="26"/>
      <c r="H276" s="116"/>
      <c r="I276" s="77"/>
      <c r="J276" s="26"/>
      <c r="K276" s="26"/>
      <c r="L276" s="90"/>
      <c r="M276" s="110"/>
      <c r="N276" s="90"/>
      <c r="O276" s="90"/>
      <c r="P276" s="97"/>
    </row>
    <row r="277" spans="1:16" ht="12.75">
      <c r="A277" s="48">
        <v>15</v>
      </c>
      <c r="B277" s="25" t="s">
        <v>235</v>
      </c>
      <c r="C277" s="27">
        <v>434</v>
      </c>
      <c r="D277" s="83">
        <v>11</v>
      </c>
      <c r="E277" s="110"/>
      <c r="F277" s="26"/>
      <c r="G277" s="26"/>
      <c r="H277" s="116"/>
      <c r="I277" s="77"/>
      <c r="J277" s="26"/>
      <c r="K277" s="26"/>
      <c r="L277" s="90"/>
      <c r="M277" s="110"/>
      <c r="N277" s="90"/>
      <c r="O277" s="90"/>
      <c r="P277" s="97"/>
    </row>
    <row r="278" spans="1:16" ht="12.75">
      <c r="A278" s="48">
        <v>15</v>
      </c>
      <c r="B278" s="25" t="s">
        <v>236</v>
      </c>
      <c r="C278" s="27">
        <v>2005</v>
      </c>
      <c r="D278" s="77">
        <v>54</v>
      </c>
      <c r="E278" s="110"/>
      <c r="F278" s="26"/>
      <c r="G278" s="26"/>
      <c r="H278" s="116"/>
      <c r="I278" s="77"/>
      <c r="J278" s="26"/>
      <c r="K278" s="26"/>
      <c r="L278" s="90"/>
      <c r="M278" s="110"/>
      <c r="N278" s="90"/>
      <c r="O278" s="90"/>
      <c r="P278" s="97"/>
    </row>
    <row r="279" spans="1:16" ht="12.75">
      <c r="A279" s="48">
        <v>15</v>
      </c>
      <c r="B279" s="25" t="s">
        <v>237</v>
      </c>
      <c r="C279" s="27">
        <v>293</v>
      </c>
      <c r="D279" s="77">
        <v>9</v>
      </c>
      <c r="E279" s="110"/>
      <c r="F279" s="26"/>
      <c r="G279" s="26"/>
      <c r="H279" s="116"/>
      <c r="I279" s="77"/>
      <c r="J279" s="26"/>
      <c r="K279" s="26"/>
      <c r="L279" s="90"/>
      <c r="M279" s="110"/>
      <c r="N279" s="90"/>
      <c r="O279" s="90"/>
      <c r="P279" s="97"/>
    </row>
    <row r="280" spans="1:16" ht="12.75">
      <c r="A280" s="48">
        <v>15</v>
      </c>
      <c r="B280" s="25" t="s">
        <v>238</v>
      </c>
      <c r="C280" s="27">
        <v>480</v>
      </c>
      <c r="D280" s="77">
        <v>15</v>
      </c>
      <c r="E280" s="110"/>
      <c r="F280" s="26"/>
      <c r="G280" s="26"/>
      <c r="H280" s="116"/>
      <c r="I280" s="77"/>
      <c r="J280" s="26"/>
      <c r="K280" s="26"/>
      <c r="L280" s="90"/>
      <c r="M280" s="110"/>
      <c r="N280" s="90"/>
      <c r="O280" s="90"/>
      <c r="P280" s="97"/>
    </row>
    <row r="281" spans="1:16" ht="12.75">
      <c r="A281" s="48">
        <v>15</v>
      </c>
      <c r="B281" s="25" t="s">
        <v>239</v>
      </c>
      <c r="C281" s="27">
        <v>368</v>
      </c>
      <c r="D281" s="77">
        <v>11</v>
      </c>
      <c r="E281" s="110"/>
      <c r="F281" s="26"/>
      <c r="G281" s="26"/>
      <c r="H281" s="116"/>
      <c r="I281" s="77"/>
      <c r="J281" s="26"/>
      <c r="K281" s="26"/>
      <c r="L281" s="90"/>
      <c r="M281" s="110"/>
      <c r="N281" s="90"/>
      <c r="O281" s="90"/>
      <c r="P281" s="97"/>
    </row>
    <row r="282" spans="1:16" ht="12.75">
      <c r="A282" s="48">
        <v>15</v>
      </c>
      <c r="B282" s="25" t="s">
        <v>240</v>
      </c>
      <c r="C282" s="27">
        <v>870</v>
      </c>
      <c r="D282" s="77">
        <v>31</v>
      </c>
      <c r="E282" s="110"/>
      <c r="F282" s="26"/>
      <c r="G282" s="26"/>
      <c r="H282" s="116"/>
      <c r="I282" s="77"/>
      <c r="J282" s="26"/>
      <c r="K282" s="26"/>
      <c r="L282" s="90"/>
      <c r="M282" s="110"/>
      <c r="N282" s="90"/>
      <c r="O282" s="90"/>
      <c r="P282" s="97"/>
    </row>
    <row r="283" spans="1:16" ht="12.75">
      <c r="A283" s="48">
        <v>15</v>
      </c>
      <c r="B283" s="25" t="s">
        <v>241</v>
      </c>
      <c r="C283" s="27">
        <v>265</v>
      </c>
      <c r="D283" s="77">
        <v>9</v>
      </c>
      <c r="E283" s="110"/>
      <c r="F283" s="26"/>
      <c r="G283" s="26"/>
      <c r="H283" s="116"/>
      <c r="I283" s="77"/>
      <c r="J283" s="26"/>
      <c r="K283" s="26"/>
      <c r="L283" s="90"/>
      <c r="M283" s="110"/>
      <c r="N283" s="90"/>
      <c r="O283" s="90"/>
      <c r="P283" s="97"/>
    </row>
    <row r="284" spans="1:16" ht="12.75">
      <c r="A284" s="48">
        <v>15</v>
      </c>
      <c r="B284" s="25" t="s">
        <v>242</v>
      </c>
      <c r="C284" s="27">
        <v>458</v>
      </c>
      <c r="D284" s="77">
        <v>1</v>
      </c>
      <c r="E284" s="110"/>
      <c r="F284" s="26"/>
      <c r="G284" s="26"/>
      <c r="H284" s="116"/>
      <c r="I284" s="77"/>
      <c r="J284" s="26"/>
      <c r="K284" s="26"/>
      <c r="L284" s="90"/>
      <c r="M284" s="110"/>
      <c r="N284" s="90"/>
      <c r="O284" s="90"/>
      <c r="P284" s="97"/>
    </row>
    <row r="285" spans="1:16" ht="12.75">
      <c r="A285" s="48">
        <v>15</v>
      </c>
      <c r="B285" s="25" t="s">
        <v>248</v>
      </c>
      <c r="C285" s="27">
        <v>426</v>
      </c>
      <c r="D285" s="77">
        <v>6</v>
      </c>
      <c r="E285" s="110"/>
      <c r="F285" s="26"/>
      <c r="G285" s="26"/>
      <c r="H285" s="116"/>
      <c r="I285" s="77"/>
      <c r="J285" s="26"/>
      <c r="K285" s="26"/>
      <c r="L285" s="90"/>
      <c r="M285" s="110"/>
      <c r="N285" s="90"/>
      <c r="O285" s="90"/>
      <c r="P285" s="97"/>
    </row>
    <row r="286" spans="1:16" ht="12.75">
      <c r="A286" s="48">
        <v>15</v>
      </c>
      <c r="B286" s="25" t="s">
        <v>246</v>
      </c>
      <c r="C286" s="27">
        <v>557</v>
      </c>
      <c r="D286" s="77">
        <v>4</v>
      </c>
      <c r="E286" s="110"/>
      <c r="F286" s="26"/>
      <c r="G286" s="26"/>
      <c r="H286" s="116"/>
      <c r="I286" s="77"/>
      <c r="J286" s="26"/>
      <c r="K286" s="26"/>
      <c r="L286" s="90"/>
      <c r="M286" s="110"/>
      <c r="N286" s="90"/>
      <c r="O286" s="90"/>
      <c r="P286" s="97"/>
    </row>
    <row r="287" spans="1:16" ht="12.75">
      <c r="A287" s="48">
        <v>15</v>
      </c>
      <c r="B287" s="25" t="s">
        <v>254</v>
      </c>
      <c r="C287" s="27">
        <v>204</v>
      </c>
      <c r="D287" s="77">
        <v>5</v>
      </c>
      <c r="E287" s="110"/>
      <c r="F287" s="26"/>
      <c r="G287" s="26"/>
      <c r="H287" s="116"/>
      <c r="I287" s="77"/>
      <c r="J287" s="26"/>
      <c r="K287" s="26"/>
      <c r="L287" s="90"/>
      <c r="M287" s="110"/>
      <c r="N287" s="90"/>
      <c r="O287" s="90"/>
      <c r="P287" s="97"/>
    </row>
    <row r="288" spans="1:16" ht="12.75">
      <c r="A288" s="48">
        <v>15</v>
      </c>
      <c r="B288" s="25" t="s">
        <v>253</v>
      </c>
      <c r="C288" s="27">
        <v>227</v>
      </c>
      <c r="D288" s="77"/>
      <c r="E288" s="110"/>
      <c r="F288" s="26"/>
      <c r="G288" s="26"/>
      <c r="H288" s="116"/>
      <c r="I288" s="77"/>
      <c r="J288" s="26"/>
      <c r="K288" s="26"/>
      <c r="L288" s="90"/>
      <c r="M288" s="110"/>
      <c r="N288" s="90"/>
      <c r="O288" s="90"/>
      <c r="P288" s="97"/>
    </row>
    <row r="289" spans="1:16" ht="12.75">
      <c r="A289" s="48">
        <v>15</v>
      </c>
      <c r="B289" s="25" t="s">
        <v>247</v>
      </c>
      <c r="C289" s="154">
        <v>104</v>
      </c>
      <c r="D289" s="157">
        <v>2</v>
      </c>
      <c r="E289" s="110"/>
      <c r="F289" s="26"/>
      <c r="G289" s="26"/>
      <c r="H289" s="116"/>
      <c r="I289" s="77"/>
      <c r="J289" s="26"/>
      <c r="K289" s="26"/>
      <c r="L289" s="90"/>
      <c r="M289" s="110"/>
      <c r="N289" s="90"/>
      <c r="O289" s="90"/>
      <c r="P289" s="97"/>
    </row>
    <row r="290" spans="1:16" ht="12.75">
      <c r="A290" s="48">
        <v>15</v>
      </c>
      <c r="B290" s="25" t="s">
        <v>250</v>
      </c>
      <c r="C290" s="27">
        <v>149</v>
      </c>
      <c r="D290" s="77">
        <v>1</v>
      </c>
      <c r="E290" s="110"/>
      <c r="F290" s="26"/>
      <c r="G290" s="26"/>
      <c r="H290" s="116"/>
      <c r="I290" s="77"/>
      <c r="J290" s="26"/>
      <c r="K290" s="26"/>
      <c r="L290" s="90"/>
      <c r="M290" s="110"/>
      <c r="N290" s="90"/>
      <c r="O290" s="90"/>
      <c r="P290" s="97"/>
    </row>
    <row r="291" spans="1:16" ht="12.75">
      <c r="A291" s="48">
        <v>15</v>
      </c>
      <c r="B291" s="25" t="s">
        <v>244</v>
      </c>
      <c r="C291" s="27">
        <v>185</v>
      </c>
      <c r="D291" s="77">
        <v>4</v>
      </c>
      <c r="E291" s="110"/>
      <c r="F291" s="26"/>
      <c r="G291" s="26"/>
      <c r="H291" s="116"/>
      <c r="I291" s="77"/>
      <c r="J291" s="26"/>
      <c r="K291" s="26"/>
      <c r="L291" s="90"/>
      <c r="M291" s="110"/>
      <c r="N291" s="90"/>
      <c r="O291" s="90"/>
      <c r="P291" s="97"/>
    </row>
    <row r="292" spans="1:16" ht="12.75">
      <c r="A292" s="48">
        <v>15</v>
      </c>
      <c r="B292" s="25" t="s">
        <v>251</v>
      </c>
      <c r="C292" s="27">
        <v>240</v>
      </c>
      <c r="D292" s="77">
        <v>1</v>
      </c>
      <c r="E292" s="110"/>
      <c r="F292" s="26"/>
      <c r="G292" s="26"/>
      <c r="H292" s="116"/>
      <c r="I292" s="77"/>
      <c r="J292" s="26"/>
      <c r="K292" s="26"/>
      <c r="L292" s="90"/>
      <c r="M292" s="110"/>
      <c r="N292" s="90"/>
      <c r="O292" s="90"/>
      <c r="P292" s="97"/>
    </row>
    <row r="293" spans="1:16" ht="12.75">
      <c r="A293" s="48">
        <v>15</v>
      </c>
      <c r="B293" s="25" t="s">
        <v>249</v>
      </c>
      <c r="C293" s="27">
        <v>193</v>
      </c>
      <c r="D293" s="77">
        <v>1</v>
      </c>
      <c r="E293" s="110"/>
      <c r="F293" s="26"/>
      <c r="G293" s="26"/>
      <c r="H293" s="116"/>
      <c r="I293" s="77"/>
      <c r="J293" s="26"/>
      <c r="K293" s="26"/>
      <c r="L293" s="90"/>
      <c r="M293" s="110"/>
      <c r="N293" s="90"/>
      <c r="O293" s="90"/>
      <c r="P293" s="97"/>
    </row>
    <row r="294" spans="1:16" ht="12.75">
      <c r="A294" s="52">
        <v>15</v>
      </c>
      <c r="B294" s="29" t="s">
        <v>245</v>
      </c>
      <c r="C294" s="27">
        <v>145</v>
      </c>
      <c r="D294" s="77"/>
      <c r="E294" s="162"/>
      <c r="F294" s="30"/>
      <c r="G294" s="30"/>
      <c r="H294" s="124"/>
      <c r="I294" s="82"/>
      <c r="J294" s="30"/>
      <c r="K294" s="30"/>
      <c r="L294" s="94"/>
      <c r="M294" s="162"/>
      <c r="N294" s="94"/>
      <c r="O294" s="94"/>
      <c r="P294" s="101"/>
    </row>
    <row r="295" spans="1:16" ht="13.5" thickBot="1">
      <c r="A295" s="17"/>
      <c r="B295" s="17"/>
      <c r="C295" s="10">
        <f aca="true" t="shared" si="14" ref="C295:P295">SUM(C259:C294)</f>
        <v>23397</v>
      </c>
      <c r="D295" s="6">
        <f t="shared" si="14"/>
        <v>632</v>
      </c>
      <c r="E295" s="163">
        <f t="shared" si="14"/>
        <v>0</v>
      </c>
      <c r="F295" s="6">
        <f t="shared" si="14"/>
        <v>0</v>
      </c>
      <c r="G295" s="6">
        <f t="shared" si="14"/>
        <v>0</v>
      </c>
      <c r="H295" s="125">
        <f t="shared" si="14"/>
        <v>0</v>
      </c>
      <c r="I295" s="6">
        <f t="shared" si="14"/>
        <v>0</v>
      </c>
      <c r="J295" s="6">
        <f t="shared" si="14"/>
        <v>0</v>
      </c>
      <c r="K295" s="6">
        <f t="shared" si="14"/>
        <v>0</v>
      </c>
      <c r="L295" s="6">
        <f t="shared" si="14"/>
        <v>0</v>
      </c>
      <c r="M295" s="163">
        <f t="shared" si="14"/>
        <v>0</v>
      </c>
      <c r="N295" s="6">
        <f t="shared" si="14"/>
        <v>0</v>
      </c>
      <c r="O295" s="6">
        <f t="shared" si="14"/>
        <v>0</v>
      </c>
      <c r="P295" s="86">
        <f t="shared" si="14"/>
        <v>0</v>
      </c>
    </row>
    <row r="296" spans="1:16" s="14" customFormat="1" ht="16.5" thickBot="1">
      <c r="A296" s="19"/>
      <c r="B296" s="19" t="s">
        <v>256</v>
      </c>
      <c r="C296" s="21">
        <f aca="true" t="shared" si="15" ref="C296:P296">C295+C258+C250+C225+C204+C187+C171+C156+C132+C111+C96+C78+C66+C48+C19</f>
        <v>598644.8463999999</v>
      </c>
      <c r="D296" s="20">
        <f t="shared" si="15"/>
        <v>11236</v>
      </c>
      <c r="E296" s="167">
        <f t="shared" si="15"/>
        <v>1819</v>
      </c>
      <c r="F296" s="20">
        <f t="shared" si="15"/>
        <v>3150</v>
      </c>
      <c r="G296" s="20">
        <f t="shared" si="15"/>
        <v>120</v>
      </c>
      <c r="H296" s="126">
        <f t="shared" si="15"/>
        <v>93</v>
      </c>
      <c r="I296" s="20">
        <f t="shared" si="15"/>
        <v>74</v>
      </c>
      <c r="J296" s="20">
        <f t="shared" si="15"/>
        <v>104</v>
      </c>
      <c r="K296" s="20">
        <f t="shared" si="15"/>
        <v>0</v>
      </c>
      <c r="L296" s="20">
        <f t="shared" si="15"/>
        <v>0</v>
      </c>
      <c r="M296" s="167">
        <f t="shared" si="15"/>
        <v>423</v>
      </c>
      <c r="N296" s="20">
        <f t="shared" si="15"/>
        <v>766</v>
      </c>
      <c r="O296" s="20">
        <f t="shared" si="15"/>
        <v>35</v>
      </c>
      <c r="P296" s="87">
        <f t="shared" si="15"/>
        <v>21</v>
      </c>
    </row>
    <row r="297" spans="3:16" ht="13.5" thickTop="1"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3:16" ht="12.75"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3:16" ht="12.75"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3:16" ht="12.75"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3:16" ht="12.75"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3:16" ht="12.75"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3:16" ht="12.75"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3:16" ht="12.75"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3:16" ht="12.75"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3:16" ht="12.75"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3:16" ht="12.75"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3:16" ht="12.75"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3:16" ht="12.75"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3:16" ht="12.75"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3:16" ht="12.75"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3:16" ht="12.75"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3:16" ht="12.75"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3:16" ht="12.75"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3:16" ht="12.75"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3:16" ht="12.75"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3:16" ht="12.75"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3:16" ht="12.75"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3:16" ht="12.75"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3:16" ht="12.75"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3:16" ht="12.75"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3:16" ht="12.75"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3:16" ht="12.75"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3:16" ht="12.75"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3:16" ht="12.75"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3:16" ht="12.75"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3:16" ht="12.75"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3:16" ht="12.75"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3:16" ht="12.75"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3:16" ht="12.75"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3:16" ht="12.75"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3:16" ht="12.75"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3:16" ht="12.75"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3:16" ht="12.75"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3:16" ht="12.75"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3:16" ht="12.75"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3:16" ht="12.75"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3:16" ht="12.75"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3:16" ht="12.75"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3:16" ht="12.75"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3:16" ht="12.75"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3:16" ht="12.75"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3:16" ht="12.75"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3:16" ht="12.75"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3:16" ht="12.75"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3:16" ht="12.75"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3:16" ht="12.75"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3:16" ht="12.75"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3:16" ht="12.75"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3:16" ht="12.75"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3:16" ht="12.75"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3:16" ht="12.75"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3:16" ht="12.75"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3:16" ht="12.75"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3:16" ht="12.75"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3:16" ht="12.75"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3:16" ht="12.75"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3:16" ht="12.75"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3:16" ht="12.75"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3:16" ht="12.75"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3:16" ht="12.75"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3:16" ht="12.75"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3:16" ht="12.75"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3:16" ht="12.75"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3:16" ht="12.75"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3:16" ht="12.75"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3:16" ht="12.75"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3:16" ht="12.75"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3:16" ht="12.75"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3:16" ht="12.75"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3:16" ht="12.75"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3:16" ht="12.75"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3:16" ht="12.75"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3:16" ht="12.75"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3:16" ht="12.75"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3:16" ht="12.75"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3:16" ht="12.75"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3:16" ht="12.75"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3:16" ht="12.75"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3:16" ht="12.75"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3:16" ht="12.75"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3:16" ht="12.75"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3:16" ht="12.75"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3:16" ht="12.75"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3:16" ht="12.75"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3:16" ht="12.75"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3:16" ht="12.75"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3:16" ht="12.75"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3:16" ht="12.75"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3:16" ht="12.75"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3:16" ht="12.75"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3:16" ht="12.75"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3:16" ht="12.75"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3:16" ht="12.75"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3:16" ht="12.75"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3:16" ht="12.75"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3:16" ht="12.75"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3:16" ht="12.75"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3:16" ht="12.75"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3:16" ht="12.75"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3:16" ht="12.75"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3:16" ht="12.75"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3:16" ht="12.75"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3:16" ht="12.75"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3:16" ht="12.75"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3:16" ht="12.75"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3:16" ht="12.75"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3:16" ht="12.75"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3:16" ht="12.75"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3:16" ht="12.75"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3:16" ht="12.75"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3:16" ht="12.75"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3:16" ht="12.75"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3:16" ht="12.75"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3:16" ht="12.75"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3:16" ht="12.75"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3:16" ht="12.75"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3:16" ht="12.75">
      <c r="C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3:16" ht="12.75">
      <c r="C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3:16" ht="12.75">
      <c r="C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3:16" ht="12.75">
      <c r="C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3:16" ht="12.75">
      <c r="C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3:16" ht="12.75">
      <c r="C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3:16" ht="12.75">
      <c r="C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3:16" ht="12.75">
      <c r="C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3:16" ht="12.75">
      <c r="C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3:16" ht="12.75">
      <c r="C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3:16" ht="12.75">
      <c r="C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3:16" ht="12.75">
      <c r="C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3:16" ht="12.75">
      <c r="C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3:16" ht="12.75">
      <c r="C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3:16" ht="12.75">
      <c r="C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3:16" ht="12.75">
      <c r="C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3:16" ht="12.75">
      <c r="C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3:16" ht="12.75">
      <c r="C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3:16" ht="12.75">
      <c r="C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3:16" ht="12.75">
      <c r="C437" s="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3:16" ht="12.75">
      <c r="C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3:16" ht="12.75">
      <c r="C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3:16" ht="12.75">
      <c r="C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3:16" ht="12.75">
      <c r="C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3:16" ht="12.75">
      <c r="C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3:16" ht="12.75">
      <c r="C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3:16" ht="12.75">
      <c r="C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3:16" ht="12.75">
      <c r="C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3:16" ht="12.75">
      <c r="C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3:16" ht="12.75">
      <c r="C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3:16" ht="12.75">
      <c r="C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3:16" ht="12.75">
      <c r="C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3:16" ht="12.75">
      <c r="C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3:16" ht="12.75">
      <c r="C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3:16" ht="12.75">
      <c r="C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3:16" ht="12.75">
      <c r="C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3:16" ht="12.75">
      <c r="C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3:16" ht="12.75">
      <c r="C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3:16" ht="12.75">
      <c r="C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3:16" ht="12.75">
      <c r="C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3:16" ht="12.75">
      <c r="C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3:16" ht="12.75">
      <c r="C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3:16" ht="12.75">
      <c r="C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3:16" ht="12.75">
      <c r="C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3:16" ht="12.75">
      <c r="C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3:16" ht="12.75">
      <c r="C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3:16" ht="12.75">
      <c r="C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3:16" ht="12.75">
      <c r="C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3:16" ht="12.75">
      <c r="C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3:16" ht="12.75">
      <c r="C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3:16" ht="12.75">
      <c r="C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3:16" ht="12.75">
      <c r="C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3:16" ht="12.75">
      <c r="C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3:16" ht="12.75">
      <c r="C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3:16" ht="12.75">
      <c r="C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3:16" ht="12.75">
      <c r="C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3:16" ht="12.75">
      <c r="C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3:16" ht="12.75">
      <c r="C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3:16" ht="12.75">
      <c r="C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3:16" ht="12.75">
      <c r="C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3:16" ht="12.75">
      <c r="C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3:16" ht="12.75">
      <c r="C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3:16" ht="12.75">
      <c r="C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3:16" ht="12.75">
      <c r="C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3:16" ht="12.75">
      <c r="C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3:16" ht="12.75">
      <c r="C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3:16" ht="12.75">
      <c r="C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3:16" ht="12.75">
      <c r="C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3:16" ht="12.75">
      <c r="C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3:16" ht="12.75">
      <c r="C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3:16" ht="12.75">
      <c r="C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3:16" ht="12.75">
      <c r="C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3:16" ht="12.75">
      <c r="C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3:16" ht="12.75">
      <c r="C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3:16" ht="12.75">
      <c r="C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3:16" ht="12.75">
      <c r="C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3:16" ht="12.75">
      <c r="C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3:16" ht="12.75">
      <c r="C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3:16" ht="12.75">
      <c r="C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3:16" ht="12.75">
      <c r="C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3:16" ht="12.75">
      <c r="C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3:16" ht="12.75">
      <c r="C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3:16" ht="12.75">
      <c r="C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3:16" ht="12.75">
      <c r="C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3:16" ht="12.75">
      <c r="C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3:16" ht="12.75">
      <c r="C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3:16" ht="12.75">
      <c r="C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3:16" ht="12.75">
      <c r="C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3:16" ht="12.75">
      <c r="C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3:16" ht="12.75">
      <c r="C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3:16" ht="12.75">
      <c r="C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3:16" ht="12.75">
      <c r="C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3:16" ht="12.75">
      <c r="C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3:16" ht="12.75">
      <c r="C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3:16" ht="12.75">
      <c r="C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3:16" ht="12.75">
      <c r="C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3:16" ht="12.75">
      <c r="C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3:16" ht="12.75">
      <c r="C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3:16" ht="12.75">
      <c r="C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3:16" ht="12.75">
      <c r="C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3:16" ht="12.75">
      <c r="C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3:16" ht="12.75">
      <c r="C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3:16" ht="12.75">
      <c r="C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3:16" ht="12.75">
      <c r="C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3:16" ht="12.75">
      <c r="C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3:16" ht="12.75">
      <c r="C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3:16" ht="12.75">
      <c r="C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3:16" ht="12.75">
      <c r="C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3:16" ht="12.75">
      <c r="C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3:16" ht="12.75">
      <c r="C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3:16" ht="12.75">
      <c r="C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3:16" ht="12.75">
      <c r="C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3:16" ht="12.75">
      <c r="C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3:16" ht="12.75">
      <c r="C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3:16" ht="12.75">
      <c r="C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3:16" ht="12.75">
      <c r="C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3:16" ht="12.75">
      <c r="C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3:16" ht="12.75">
      <c r="C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3:16" ht="12.75">
      <c r="C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3:16" ht="12.75">
      <c r="C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3:16" ht="12.75">
      <c r="C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3:16" ht="12.75">
      <c r="C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3:16" ht="12.75">
      <c r="C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3:16" ht="12.75">
      <c r="C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3:16" ht="12.75">
      <c r="C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3:16" ht="12.75">
      <c r="C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3:16" ht="12.75">
      <c r="C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3:16" ht="12.75">
      <c r="C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3:16" ht="12.75">
      <c r="C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3:16" ht="12.75">
      <c r="C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3:16" ht="12.75">
      <c r="C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3:16" ht="12.75">
      <c r="C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3:16" ht="12.75">
      <c r="C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3:16" ht="12.75">
      <c r="C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3:16" ht="12.75">
      <c r="C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3:16" ht="12.75">
      <c r="C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3:16" ht="12.75">
      <c r="C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3:16" ht="12.75">
      <c r="C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3:16" ht="12.75">
      <c r="C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3:16" ht="12.75">
      <c r="C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3:16" ht="12.75">
      <c r="C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3:16" ht="12.75">
      <c r="C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3:16" ht="12.75">
      <c r="C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3:16" ht="12.75">
      <c r="C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3:16" ht="12.75">
      <c r="C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3:16" ht="12.75">
      <c r="C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3:16" ht="12.75">
      <c r="C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3:16" ht="12.75">
      <c r="C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3:16" ht="12.75">
      <c r="C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3:16" ht="12.75">
      <c r="C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3:16" ht="12.75">
      <c r="C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3:16" ht="12.75">
      <c r="C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3:16" ht="12.75">
      <c r="C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3:16" ht="12.75">
      <c r="C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3:16" ht="12.75">
      <c r="C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3:16" ht="12.75">
      <c r="C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3:16" ht="12.75">
      <c r="C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3:16" ht="12.75">
      <c r="C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3:16" ht="12.75">
      <c r="C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3:16" ht="12.75">
      <c r="C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3:16" ht="12.75">
      <c r="C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3:16" ht="12.75">
      <c r="C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3:16" ht="12.75">
      <c r="C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3:16" ht="12.75">
      <c r="C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3:16" ht="12.75">
      <c r="C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3:16" ht="12.75">
      <c r="C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3:16" ht="12.75">
      <c r="C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3:16" ht="12.75">
      <c r="C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3:16" ht="12.75">
      <c r="C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3:16" ht="12.75">
      <c r="C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3:16" ht="12.75">
      <c r="C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3:16" ht="12.75">
      <c r="C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3:16" ht="12.75">
      <c r="C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3:16" ht="12.75">
      <c r="C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3:16" ht="12.75">
      <c r="C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3:16" ht="12.75">
      <c r="C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3:16" ht="12.75">
      <c r="C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3:16" ht="12.75">
      <c r="C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3:16" ht="12.75">
      <c r="C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3:16" ht="12.75">
      <c r="C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3:16" ht="12.75">
      <c r="C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3:16" ht="12.75">
      <c r="C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3:16" ht="12.75">
      <c r="C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3:16" ht="12.75">
      <c r="C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3:16" ht="12.75">
      <c r="C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3:16" ht="12.75">
      <c r="C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3:16" ht="12.75">
      <c r="C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3:16" ht="12.75">
      <c r="C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3:16" ht="12.75">
      <c r="C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3:16" ht="12.75">
      <c r="C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3:16" ht="12.75">
      <c r="C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3:16" ht="12.75">
      <c r="C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3:16" ht="12.75">
      <c r="C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3:16" ht="12.75">
      <c r="C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3:16" ht="12.75">
      <c r="C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3:16" ht="12.75">
      <c r="C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3:16" ht="12.75">
      <c r="C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3:16" ht="12.75">
      <c r="C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3:16" ht="12.75">
      <c r="C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3:16" ht="12.75">
      <c r="C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3:16" ht="12.75">
      <c r="C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3:16" ht="12.75">
      <c r="C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3:16" ht="12.75">
      <c r="C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3:16" ht="12.75">
      <c r="C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3:16" ht="12.75">
      <c r="C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3:16" ht="12.75">
      <c r="C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3:16" ht="12.75">
      <c r="C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3:16" ht="12.75">
      <c r="C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3:16" ht="12.75">
      <c r="C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3:16" ht="12.75">
      <c r="C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3:16" ht="12.75">
      <c r="C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3:16" ht="12.75">
      <c r="C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3:16" ht="12.75">
      <c r="C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3:16" ht="12.75">
      <c r="C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3:16" ht="12.75">
      <c r="C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3:16" ht="12.75">
      <c r="C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3:16" ht="12.75">
      <c r="C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3:16" ht="12.75">
      <c r="C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3:16" ht="12.75">
      <c r="C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3:16" ht="12.75">
      <c r="C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3:16" ht="12.75">
      <c r="C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3:16" ht="12.75">
      <c r="C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3:16" ht="12.75">
      <c r="C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3:16" ht="12.75">
      <c r="C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3:16" ht="12.75">
      <c r="C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3:16" ht="12.75">
      <c r="C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3:16" ht="12.75">
      <c r="C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3:16" ht="12.75">
      <c r="C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3:16" ht="12.75">
      <c r="C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3:16" ht="12.75">
      <c r="C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3:16" ht="12.75">
      <c r="C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3:16" ht="12.75">
      <c r="C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3:16" ht="12.75">
      <c r="C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3:16" ht="12.75">
      <c r="C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3:16" ht="12.75">
      <c r="C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3:16" ht="12.75">
      <c r="C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3:16" ht="12.75">
      <c r="C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3:16" ht="12.75">
      <c r="C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3:16" ht="12.75">
      <c r="C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3:16" ht="12.75">
      <c r="C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3:16" ht="12.75">
      <c r="C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3:16" ht="12.75">
      <c r="C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3:16" ht="12.75">
      <c r="C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3:16" ht="12.75">
      <c r="C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3:16" ht="12.75">
      <c r="C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3:16" ht="12.75">
      <c r="C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3:16" ht="12.75">
      <c r="C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3:16" ht="12.75">
      <c r="C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3:16" ht="12.75">
      <c r="C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3:16" ht="12.75">
      <c r="C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3:16" ht="12.75">
      <c r="C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3:16" ht="12.75">
      <c r="C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3:16" ht="12.75">
      <c r="C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3:16" ht="12.75">
      <c r="C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3:16" ht="12.75">
      <c r="C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3:16" ht="12.75">
      <c r="C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3:16" ht="12.75">
      <c r="C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3:16" ht="12.75">
      <c r="C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3:16" ht="12.75">
      <c r="C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3:16" ht="12.75">
      <c r="C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3:16" ht="12.75">
      <c r="C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3:16" ht="12.75">
      <c r="C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3:16" ht="12.75">
      <c r="C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3:16" ht="12.75">
      <c r="C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3:16" ht="12.75">
      <c r="C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3:16" ht="12.75">
      <c r="C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3:16" ht="12.75">
      <c r="C684" s="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3:16" ht="12.75">
      <c r="C685" s="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3:16" ht="12.75">
      <c r="C686" s="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3:16" ht="12.75">
      <c r="C687" s="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3:16" ht="12.75">
      <c r="C688" s="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3:16" ht="12.75">
      <c r="C689" s="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3:16" ht="12.75">
      <c r="C690" s="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3:16" ht="12.75">
      <c r="C691" s="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3:16" ht="12.75">
      <c r="C692" s="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3:16" ht="12.75">
      <c r="C693" s="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3:16" ht="12.75">
      <c r="C694" s="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3:16" ht="12.75">
      <c r="C695" s="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3:16" ht="12.75">
      <c r="C696" s="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3:16" ht="12.75">
      <c r="C697" s="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3:16" ht="12.75">
      <c r="C698" s="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3:16" ht="12.75">
      <c r="C699" s="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3:16" ht="12.75">
      <c r="C700" s="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3:16" ht="12.75">
      <c r="C701" s="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3:16" ht="12.75">
      <c r="C702" s="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3:16" ht="12.75">
      <c r="C703" s="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3:16" ht="12.75">
      <c r="C704" s="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3:16" ht="12.75">
      <c r="C705" s="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3:16" ht="12.75">
      <c r="C706" s="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3:16" ht="12.75">
      <c r="C707" s="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3:16" ht="12.75">
      <c r="C708" s="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3:16" ht="12.75">
      <c r="C709" s="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3:16" ht="12.75">
      <c r="C710" s="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3:16" ht="12.75">
      <c r="C711" s="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3:16" ht="12.75">
      <c r="C712" s="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3:16" ht="12.75">
      <c r="C713" s="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3:16" ht="12.75">
      <c r="C714" s="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3:16" ht="12.75">
      <c r="C715" s="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3:16" ht="12.75">
      <c r="C716" s="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3:16" ht="12.75">
      <c r="C717" s="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3:16" ht="12.75">
      <c r="C718" s="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3:16" ht="12.75">
      <c r="C719" s="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3:16" ht="12.75">
      <c r="C720" s="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3:16" ht="12.75">
      <c r="C721" s="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3:16" ht="12.75">
      <c r="C722" s="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3:16" ht="12.75">
      <c r="C723" s="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3:16" ht="12.75">
      <c r="C724" s="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3:16" ht="12.75">
      <c r="C725" s="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3:16" ht="12.75">
      <c r="C726" s="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3:16" ht="12.75">
      <c r="C727" s="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3:16" ht="12.75">
      <c r="C728" s="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3:16" ht="12.75">
      <c r="C729" s="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3:16" ht="12.75">
      <c r="C730" s="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3:16" ht="12.75">
      <c r="C731" s="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3:16" ht="12.75">
      <c r="C732" s="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3:16" ht="12.75">
      <c r="C733" s="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3:16" ht="12.75">
      <c r="C734" s="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3:16" ht="12.75">
      <c r="C735" s="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3:16" ht="12.75">
      <c r="C736" s="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3:16" ht="12.75">
      <c r="C737" s="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3:16" ht="12.75">
      <c r="C738" s="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3:16" ht="12.75">
      <c r="C739" s="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3:16" ht="12.75">
      <c r="C740" s="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3:16" ht="12.75">
      <c r="C741" s="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3:16" ht="12.75">
      <c r="C742" s="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3:16" ht="12.75">
      <c r="C743" s="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3:16" ht="12.75">
      <c r="C744" s="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3:16" ht="12.75">
      <c r="C745" s="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3:16" ht="12.75">
      <c r="C746" s="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3:16" ht="12.75">
      <c r="C747" s="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3:16" ht="12.75">
      <c r="C748" s="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3:16" ht="12.75">
      <c r="C749" s="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3:16" ht="12.75">
      <c r="C750" s="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3:16" ht="12.75">
      <c r="C751" s="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3:16" ht="12.75">
      <c r="C752" s="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3:16" ht="12.75">
      <c r="C753" s="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3:16" ht="12.75">
      <c r="C754" s="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3:16" ht="12.75">
      <c r="C755" s="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3:16" ht="12.75">
      <c r="C756" s="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3:16" ht="12.75">
      <c r="C757" s="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3:16" ht="12.75">
      <c r="C758" s="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3:16" ht="12.75">
      <c r="C759" s="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3:16" ht="12.75">
      <c r="C760" s="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3:16" ht="12.75">
      <c r="C761" s="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3:16" ht="12.75">
      <c r="C762" s="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3:16" ht="12.75">
      <c r="C763" s="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3:16" ht="12.75">
      <c r="C764" s="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3:16" ht="12.75">
      <c r="C765" s="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3:16" ht="12.75">
      <c r="C766" s="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3:16" ht="12.75">
      <c r="C767" s="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3:16" ht="12.75">
      <c r="C768" s="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3:16" ht="12.75">
      <c r="C769" s="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3:16" ht="12.75">
      <c r="C770" s="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3:16" ht="12.75">
      <c r="C771" s="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3:16" ht="12.75">
      <c r="C772" s="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3:16" ht="12.75">
      <c r="C773" s="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3:16" ht="12.75">
      <c r="C774" s="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3:16" ht="12.75">
      <c r="C775" s="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3:16" ht="12.75">
      <c r="C776" s="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3:16" ht="12.75">
      <c r="C777" s="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3:16" ht="12.75">
      <c r="C778" s="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3:16" ht="12.75">
      <c r="C779" s="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3:16" ht="12.75">
      <c r="C780" s="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3:16" ht="12.75">
      <c r="C781" s="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3:16" ht="12.75">
      <c r="C782" s="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3:16" ht="12.75">
      <c r="C783" s="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3:16" ht="12.75">
      <c r="C784" s="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3:16" ht="12.75">
      <c r="C785" s="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3:16" ht="12.75">
      <c r="C786" s="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3:16" ht="12.75">
      <c r="C787" s="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3:16" ht="12.75">
      <c r="C788" s="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3:16" ht="12.75">
      <c r="C789" s="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3:16" ht="12.75">
      <c r="C790" s="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3:16" ht="12.75">
      <c r="C791" s="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3:16" ht="12.75">
      <c r="C792" s="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3:16" ht="12.75">
      <c r="C793" s="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3:16" ht="12.75">
      <c r="C794" s="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3:16" ht="12.75">
      <c r="C795" s="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3:16" ht="12.75">
      <c r="C796" s="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3:16" ht="12.75">
      <c r="C797" s="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3:16" ht="12.75">
      <c r="C798" s="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3:16" ht="12.75">
      <c r="C799" s="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3:16" ht="12.75">
      <c r="C800" s="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3:16" ht="12.75">
      <c r="C801" s="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3:16" ht="12.75">
      <c r="C802" s="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3:16" ht="12.75">
      <c r="C803" s="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3:16" ht="12.75">
      <c r="C804" s="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3:16" ht="12.75">
      <c r="C805" s="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3:16" ht="12.75">
      <c r="C806" s="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3:16" ht="12.75">
      <c r="C807" s="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3:16" ht="12.75">
      <c r="C808" s="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3:16" ht="12.75">
      <c r="C809" s="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3:16" ht="12.75">
      <c r="C810" s="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3:16" ht="12.75">
      <c r="C811" s="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3:16" ht="12.75">
      <c r="C812" s="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3:16" ht="12.75">
      <c r="C813" s="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3:16" ht="12.75">
      <c r="C814" s="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3:16" ht="12.75">
      <c r="C815" s="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3:16" ht="12.75">
      <c r="C816" s="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3:16" ht="12.75">
      <c r="C817" s="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3:16" ht="12.75">
      <c r="C818" s="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3:16" ht="12.75">
      <c r="C819" s="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3:16" ht="12.75">
      <c r="C820" s="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3:16" ht="12.75">
      <c r="C821" s="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3:16" ht="12.75">
      <c r="C822" s="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3:16" ht="12.75">
      <c r="C823" s="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3:16" ht="12.75">
      <c r="C824" s="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3:16" ht="12.75">
      <c r="C825" s="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3:16" ht="12.75">
      <c r="C826" s="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3:16" ht="12.75">
      <c r="C827" s="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3:16" ht="12.75">
      <c r="C828" s="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3:16" ht="12.75">
      <c r="C829" s="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3:16" ht="12.75">
      <c r="C830" s="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3:16" ht="12.75">
      <c r="C831" s="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3:16" ht="12.75">
      <c r="C832" s="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3:16" ht="12.75">
      <c r="C833" s="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3:16" ht="12.75">
      <c r="C834" s="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3:16" ht="12.75">
      <c r="C835" s="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3:16" ht="12.75">
      <c r="C836" s="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3:16" ht="12.75">
      <c r="C837" s="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3:16" ht="12.75">
      <c r="C838" s="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3:16" ht="12.75">
      <c r="C839" s="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3:16" ht="12.75">
      <c r="C840" s="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3:16" ht="12.75">
      <c r="C841" s="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3:16" ht="12.75">
      <c r="C842" s="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3:16" ht="12.75">
      <c r="C843" s="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3:16" ht="12.75">
      <c r="C844" s="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3:16" ht="12.75">
      <c r="C845" s="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3:16" ht="12.75">
      <c r="C846" s="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3:16" ht="12.75">
      <c r="C847" s="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3:16" ht="12.75">
      <c r="C848" s="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3:16" ht="12.75">
      <c r="C849" s="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3:16" ht="12.75">
      <c r="C850" s="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3:16" ht="12.75">
      <c r="C851" s="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3:16" ht="12.75">
      <c r="C852" s="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</sheetData>
  <mergeCells count="7">
    <mergeCell ref="M2:P2"/>
    <mergeCell ref="C2:C3"/>
    <mergeCell ref="A2:A3"/>
    <mergeCell ref="B2:B3"/>
    <mergeCell ref="D2:D3"/>
    <mergeCell ref="E2:H2"/>
    <mergeCell ref="I2:L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2006-08-30T10:33:48Z</dcterms:modified>
  <cp:category/>
  <cp:version/>
  <cp:contentType/>
  <cp:contentStatus/>
</cp:coreProperties>
</file>