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onti Pubblici Territoriali\Produzione dati\Dati Regione\Monografie-Introduzione_CPT\Introduzione_CPT_2023\"/>
    </mc:Choice>
  </mc:AlternateContent>
  <bookViews>
    <workbookView xWindow="0" yWindow="0" windowWidth="23040" windowHeight="9192"/>
  </bookViews>
  <sheets>
    <sheet name="2021 SPA categoria" sheetId="1" r:id="rId1"/>
    <sheet name="2021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0" i="2" l="1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B20" i="2"/>
  <c r="B10" i="2"/>
  <c r="C10" i="2" l="1"/>
  <c r="C21" i="2" s="1"/>
  <c r="D10" i="2"/>
  <c r="D21" i="2" s="1"/>
  <c r="E10" i="2"/>
  <c r="E21" i="2" s="1"/>
  <c r="F10" i="2"/>
  <c r="F21" i="2" s="1"/>
  <c r="G10" i="2"/>
  <c r="G21" i="2" s="1"/>
  <c r="H10" i="2"/>
  <c r="H21" i="2" s="1"/>
  <c r="I10" i="2"/>
  <c r="I21" i="2" s="1"/>
  <c r="J10" i="2"/>
  <c r="J21" i="2" s="1"/>
  <c r="K10" i="2"/>
  <c r="K21" i="2" s="1"/>
  <c r="L10" i="2"/>
  <c r="L21" i="2" s="1"/>
  <c r="M10" i="2"/>
  <c r="M21" i="2" s="1"/>
  <c r="N10" i="2"/>
  <c r="N21" i="2" s="1"/>
  <c r="O10" i="2"/>
  <c r="O21" i="2" s="1"/>
  <c r="P10" i="2"/>
  <c r="P21" i="2" s="1"/>
  <c r="Q10" i="2"/>
  <c r="Q21" i="2" s="1"/>
  <c r="R10" i="2"/>
  <c r="R21" i="2" s="1"/>
  <c r="S10" i="2"/>
  <c r="S21" i="2" s="1"/>
  <c r="T10" i="2"/>
  <c r="T21" i="2" s="1"/>
  <c r="U10" i="2"/>
  <c r="U21" i="2" s="1"/>
  <c r="V10" i="2"/>
  <c r="V21" i="2" s="1"/>
  <c r="W10" i="2"/>
  <c r="W21" i="2" s="1"/>
  <c r="X10" i="2"/>
  <c r="X21" i="2" s="1"/>
  <c r="Y10" i="2"/>
  <c r="Y21" i="2" s="1"/>
  <c r="Z10" i="2"/>
  <c r="Z21" i="2" s="1"/>
  <c r="AA10" i="2"/>
  <c r="AA21" i="2" s="1"/>
  <c r="AB10" i="2"/>
  <c r="AB21" i="2" s="1"/>
  <c r="AC10" i="2"/>
  <c r="AC21" i="2" s="1"/>
  <c r="AD10" i="2"/>
  <c r="AD21" i="2" s="1"/>
  <c r="B21" i="2"/>
  <c r="B11" i="1"/>
  <c r="B24" i="1" l="1"/>
</calcChain>
</file>

<file path=xl/sharedStrings.xml><?xml version="1.0" encoding="utf-8"?>
<sst xmlns="http://schemas.openxmlformats.org/spreadsheetml/2006/main" count="72" uniqueCount="52">
  <si>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</si>
  <si>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</si>
  <si>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</si>
  <si>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</si>
  <si>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</si>
  <si>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</si>
  <si>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Poste correttive e compensative delle entrate</t>
  </si>
  <si>
    <t>Somme di parte corrente non attribuibili</t>
  </si>
  <si>
    <t>TOTALE SPESE CORRENTI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</si>
  <si>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</si>
  <si>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</si>
  <si>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</si>
  <si>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</si>
  <si>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</si>
  <si>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</si>
  <si>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</si>
  <si>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</si>
  <si>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</si>
  <si>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</si>
  <si>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</si>
  <si>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</si>
  <si>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</si>
  <si>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</si>
  <si>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</si>
  <si>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</si>
  <si>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</si>
  <si>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</si>
  <si>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</si>
  <si>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</si>
  <si>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</si>
  <si>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</si>
  <si>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</si>
  <si>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</si>
  <si>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</si>
  <si>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</si>
  <si>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</si>
  <si>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</si>
  <si>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</si>
  <si>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</si>
  <si>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</si>
  <si>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</si>
  <si>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</si>
  <si>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</si>
  <si>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</si>
  <si>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Interessi e altri oneri finanziari</t>
  </si>
  <si>
    <t>Acquisto e realizzazione  di beni e opere immobiliari</t>
  </si>
  <si>
    <t>Acquisto e realizzazione di altre  immobilizzazioni materiali e immateriali</t>
  </si>
  <si>
    <t>Acquisizione di attività finanziarie</t>
  </si>
  <si>
    <t>Acquisto di partecipazioni e conferimenti di capitale</t>
  </si>
  <si>
    <t>Interventi in campo sociale (assist. e benef.)</t>
  </si>
  <si>
    <t>Spese consolidate SPA 2021</t>
  </si>
  <si>
    <t xml:space="preserve">2021 -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</si>
</sst>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i/>
      <sz val="10"/>
      <color rgb="FF000000"/>
      <name val="DecimaWE Rg"/>
    </font>
    <font>
      <b/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4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4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/>
    </xf>
    <xf numFmtId="4" fontId="4" fillId="5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  <xf numFmtId="2" fontId="0" fillId="0" borderId="0" xfId="0" applyNumberFormat="1"/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A7FF"/>
      <color rgb="FFD7F39F"/>
      <color rgb="FFFFAFFF"/>
      <color rgb="FFFFCCFF"/>
      <color rgb="FFFCF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layout>
                <c:manualLayout>
                  <c:x val="2.5492299117671844E-2"/>
                  <c:y val="1.257862050500024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layout>
                <c:manualLayout>
                  <c:x val="-1.6994866078448037E-2"/>
                  <c:y val="-2.096436750833374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8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('2021 SPA categoria'!$A$11,'2021 SPA categoria'!$A$22)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('2021 SPA categoria'!$B$11,'2021 SPA categoria'!$B$22)</c:f>
              <c:numCache>
                <c:formatCode>#,##0.00</c:formatCode>
                <c:ptCount val="2"/>
                <c:pt idx="0">
                  <c:v>22498.319669999993</c:v>
                </c:pt>
                <c:pt idx="1">
                  <c:v>3911.4558899999997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SPA settori'!$A$21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('2021 SPA settori'!$B$1:$AD$1,'2021 SPA settori'!$B$21:$AD$21)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(assist. e benef.)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3.140,83</c:v>
                </c:pt>
                <c:pt idx="30">
                  <c:v>615,38</c:v>
                </c:pt>
                <c:pt idx="31">
                  <c:v>418,47</c:v>
                </c:pt>
                <c:pt idx="32">
                  <c:v>104,31</c:v>
                </c:pt>
                <c:pt idx="33">
                  <c:v>1.113,26</c:v>
                </c:pt>
                <c:pt idx="34">
                  <c:v>62,62</c:v>
                </c:pt>
                <c:pt idx="35">
                  <c:v>280,68</c:v>
                </c:pt>
                <c:pt idx="36">
                  <c:v>372,22</c:v>
                </c:pt>
                <c:pt idx="37">
                  <c:v>174,15</c:v>
                </c:pt>
                <c:pt idx="38">
                  <c:v>3.168,70</c:v>
                </c:pt>
                <c:pt idx="39">
                  <c:v>1.705,64</c:v>
                </c:pt>
                <c:pt idx="40">
                  <c:v>232,45</c:v>
                </c:pt>
                <c:pt idx="41">
                  <c:v>148,76</c:v>
                </c:pt>
                <c:pt idx="42">
                  <c:v>217,56</c:v>
                </c:pt>
                <c:pt idx="43">
                  <c:v>15,83</c:v>
                </c:pt>
                <c:pt idx="44">
                  <c:v>849,13</c:v>
                </c:pt>
                <c:pt idx="45">
                  <c:v>7.837,06</c:v>
                </c:pt>
                <c:pt idx="46">
                  <c:v>745,96</c:v>
                </c:pt>
                <c:pt idx="47">
                  <c:v>622,62</c:v>
                </c:pt>
                <c:pt idx="48">
                  <c:v>253,56</c:v>
                </c:pt>
                <c:pt idx="49">
                  <c:v>149,49</c:v>
                </c:pt>
                <c:pt idx="50">
                  <c:v>13,64</c:v>
                </c:pt>
                <c:pt idx="51">
                  <c:v>207,64</c:v>
                </c:pt>
                <c:pt idx="52">
                  <c:v>150,73</c:v>
                </c:pt>
                <c:pt idx="53">
                  <c:v>565,16</c:v>
                </c:pt>
                <c:pt idx="54">
                  <c:v>1.477,35</c:v>
                </c:pt>
                <c:pt idx="55">
                  <c:v>0,51</c:v>
                </c:pt>
                <c:pt idx="56">
                  <c:v>577,28</c:v>
                </c:pt>
                <c:pt idx="57">
                  <c:v>1.188,80</c:v>
                </c:pt>
              </c:strCache>
            </c:strRef>
          </c:cat>
          <c:val>
            <c:numRef>
              <c:f>'2021 SPA settori'!$B$21:$AD$21</c:f>
              <c:numCache>
                <c:formatCode>#,##0.00</c:formatCode>
                <c:ptCount val="29"/>
                <c:pt idx="0">
                  <c:v>3140.8251499999997</c:v>
                </c:pt>
                <c:pt idx="1">
                  <c:v>615.38370000000009</c:v>
                </c:pt>
                <c:pt idx="2">
                  <c:v>418.47170999999997</c:v>
                </c:pt>
                <c:pt idx="3">
                  <c:v>104.30806</c:v>
                </c:pt>
                <c:pt idx="4">
                  <c:v>1113.2570800000001</c:v>
                </c:pt>
                <c:pt idx="5">
                  <c:v>62.616780000000006</c:v>
                </c:pt>
                <c:pt idx="6">
                  <c:v>280.68293</c:v>
                </c:pt>
                <c:pt idx="7">
                  <c:v>372.21672000000001</c:v>
                </c:pt>
                <c:pt idx="8">
                  <c:v>174.14508000000001</c:v>
                </c:pt>
                <c:pt idx="9">
                  <c:v>3168.6953400000002</c:v>
                </c:pt>
                <c:pt idx="10">
                  <c:v>1705.63976</c:v>
                </c:pt>
                <c:pt idx="11">
                  <c:v>232.45472000000001</c:v>
                </c:pt>
                <c:pt idx="12">
                  <c:v>148.76174</c:v>
                </c:pt>
                <c:pt idx="13">
                  <c:v>217.56034</c:v>
                </c:pt>
                <c:pt idx="14">
                  <c:v>15.832550000000001</c:v>
                </c:pt>
                <c:pt idx="15">
                  <c:v>849.12910999999986</c:v>
                </c:pt>
                <c:pt idx="16">
                  <c:v>7837.0558299999993</c:v>
                </c:pt>
                <c:pt idx="17">
                  <c:v>745.95556999999985</c:v>
                </c:pt>
                <c:pt idx="18">
                  <c:v>622.62490000000003</c:v>
                </c:pt>
                <c:pt idx="19">
                  <c:v>253.55770000000001</c:v>
                </c:pt>
                <c:pt idx="20">
                  <c:v>149.48976999999999</c:v>
                </c:pt>
                <c:pt idx="21">
                  <c:v>13.641100000000002</c:v>
                </c:pt>
                <c:pt idx="22">
                  <c:v>207.63742999999999</c:v>
                </c:pt>
                <c:pt idx="23">
                  <c:v>150.72971000000001</c:v>
                </c:pt>
                <c:pt idx="24">
                  <c:v>565.1638200000001</c:v>
                </c:pt>
                <c:pt idx="25">
                  <c:v>1477.3523500000001</c:v>
                </c:pt>
                <c:pt idx="26">
                  <c:v>0.50975000000000004</c:v>
                </c:pt>
                <c:pt idx="27">
                  <c:v>577.27940999999998</c:v>
                </c:pt>
                <c:pt idx="28">
                  <c:v>1188.7974500000003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21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25</xdr:row>
      <xdr:rowOff>0</xdr:rowOff>
    </xdr:from>
    <xdr:to>
      <xdr:col>10</xdr:col>
      <xdr:colOff>487349</xdr:colOff>
      <xdr:row>40</xdr:row>
      <xdr:rowOff>115791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135173</xdr:rowOff>
    </xdr:from>
    <xdr:to>
      <xdr:col>6</xdr:col>
      <xdr:colOff>914399</xdr:colOff>
      <xdr:row>58</xdr:row>
      <xdr:rowOff>119270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activeCell="C29" sqref="C29"/>
    </sheetView>
  </sheetViews>
  <sheetFormatPr defaultRowHeight="13.8" x14ac:dyDescent="0.3"/>
  <cols>
    <col min="1" max="1" width="44.44140625" bestFit="1" customWidth="1"/>
    <col min="2" max="2" width="12.44140625" bestFit="1" customWidth="1"/>
  </cols>
  <sheetData>
    <row r="1" spans="1:25" s="3" customFormat="1" ht="14.4" thickBot="1" x14ac:dyDescent="0.35">
      <c r="A1" s="1" t="s">
        <v>51</v>
      </c>
      <c r="B1" s="2" t="s">
        <v>0</v>
      </c>
    </row>
    <row r="2" spans="1:25" s="4" customFormat="1" ht="14.4" thickBot="1" x14ac:dyDescent="0.35"/>
    <row r="3" spans="1:25" x14ac:dyDescent="0.3">
      <c r="A3" s="5" t="s">
        <v>1</v>
      </c>
      <c r="B3" s="34">
        <v>3258.4312600000007</v>
      </c>
    </row>
    <row r="4" spans="1:25" x14ac:dyDescent="0.3">
      <c r="A4" s="6" t="s">
        <v>2</v>
      </c>
      <c r="B4" s="35">
        <v>4908.3872499999989</v>
      </c>
    </row>
    <row r="5" spans="1:25" x14ac:dyDescent="0.3">
      <c r="A5" s="6" t="s">
        <v>3</v>
      </c>
      <c r="B5" s="35">
        <v>9451.1882599999972</v>
      </c>
    </row>
    <row r="6" spans="1:25" s="8" customFormat="1" x14ac:dyDescent="0.3">
      <c r="A6" s="7" t="s">
        <v>4</v>
      </c>
      <c r="B6" s="36">
        <v>8879.4831199999971</v>
      </c>
    </row>
    <row r="7" spans="1:25" s="8" customFormat="1" x14ac:dyDescent="0.3">
      <c r="A7" s="7" t="s">
        <v>5</v>
      </c>
      <c r="B7" s="36">
        <v>571.70514000000003</v>
      </c>
    </row>
    <row r="8" spans="1:25" x14ac:dyDescent="0.3">
      <c r="A8" s="6" t="s">
        <v>44</v>
      </c>
      <c r="B8" s="35">
        <v>1322.2493400000001</v>
      </c>
    </row>
    <row r="9" spans="1:25" x14ac:dyDescent="0.3">
      <c r="A9" s="6" t="s">
        <v>6</v>
      </c>
      <c r="B9" s="35">
        <v>2674.8796599999991</v>
      </c>
    </row>
    <row r="10" spans="1:25" ht="14.4" thickBot="1" x14ac:dyDescent="0.35">
      <c r="A10" s="6" t="s">
        <v>7</v>
      </c>
      <c r="B10" s="35">
        <v>883.18389999999999</v>
      </c>
    </row>
    <row r="11" spans="1:25" ht="14.4" thickBot="1" x14ac:dyDescent="0.35">
      <c r="A11" s="9" t="s">
        <v>8</v>
      </c>
      <c r="B11" s="37">
        <f>B3+B4+B5+B8+B9+B10</f>
        <v>22498.319669999993</v>
      </c>
    </row>
    <row r="12" spans="1:25" ht="14.4" thickBot="1" x14ac:dyDescent="0.35">
      <c r="A12" s="10"/>
      <c r="B12" s="29"/>
    </row>
    <row r="13" spans="1:25" x14ac:dyDescent="0.3">
      <c r="A13" s="11" t="s">
        <v>45</v>
      </c>
      <c r="B13" s="38">
        <v>630.79484999999988</v>
      </c>
    </row>
    <row r="14" spans="1:25" x14ac:dyDescent="0.3">
      <c r="A14" s="12" t="s">
        <v>46</v>
      </c>
      <c r="B14" s="39">
        <v>777.47034000000008</v>
      </c>
    </row>
    <row r="15" spans="1:25" x14ac:dyDescent="0.3">
      <c r="A15" s="12" t="s">
        <v>47</v>
      </c>
      <c r="B15" s="39">
        <v>566.19718</v>
      </c>
    </row>
    <row r="16" spans="1:25" s="13" customFormat="1" x14ac:dyDescent="0.3">
      <c r="A16" s="12" t="s">
        <v>9</v>
      </c>
      <c r="B16" s="39">
        <v>1266.6874499999999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8" customFormat="1" x14ac:dyDescent="0.3">
      <c r="A17" s="14" t="s">
        <v>10</v>
      </c>
      <c r="B17" s="40">
        <v>588.65623000000005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8" customFormat="1" x14ac:dyDescent="0.3">
      <c r="A18" s="14" t="s">
        <v>11</v>
      </c>
      <c r="B18" s="40">
        <v>678.03121999999996</v>
      </c>
    </row>
    <row r="19" spans="1:25" x14ac:dyDescent="0.3">
      <c r="A19" s="12" t="s">
        <v>48</v>
      </c>
      <c r="B19" s="39">
        <v>151.41240999999999</v>
      </c>
    </row>
    <row r="20" spans="1:25" x14ac:dyDescent="0.3">
      <c r="A20" s="12" t="s">
        <v>12</v>
      </c>
      <c r="B20" s="39">
        <v>498.28633000000008</v>
      </c>
    </row>
    <row r="21" spans="1:25" ht="14.4" thickBot="1" x14ac:dyDescent="0.35">
      <c r="A21" s="12" t="s">
        <v>13</v>
      </c>
      <c r="B21" s="39">
        <v>20.607329999999997</v>
      </c>
    </row>
    <row r="22" spans="1:25" ht="14.4" thickBot="1" x14ac:dyDescent="0.35">
      <c r="A22" s="15" t="s">
        <v>14</v>
      </c>
      <c r="B22" s="41">
        <f>B13+B14+B15+B16+B19+B20+B21</f>
        <v>3911.4558899999997</v>
      </c>
    </row>
    <row r="23" spans="1:25" ht="14.4" thickBot="1" x14ac:dyDescent="0.35">
      <c r="A23" s="10"/>
      <c r="B23" s="29"/>
    </row>
    <row r="24" spans="1:25" ht="14.4" thickBot="1" x14ac:dyDescent="0.35">
      <c r="A24" s="16" t="s">
        <v>15</v>
      </c>
      <c r="B24" s="42">
        <f>B11+B22</f>
        <v>26409.775559999995</v>
      </c>
    </row>
    <row r="25" spans="1:25" x14ac:dyDescent="0.3">
      <c r="A25" s="17"/>
    </row>
    <row r="27" spans="1:25" x14ac:dyDescent="0.3">
      <c r="B27" s="43"/>
    </row>
    <row r="28" spans="1:25" x14ac:dyDescent="0.3">
      <c r="B28" s="4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K23" sqref="K23"/>
    </sheetView>
  </sheetViews>
  <sheetFormatPr defaultRowHeight="13.8" x14ac:dyDescent="0.3"/>
  <cols>
    <col min="1" max="1" width="39.88671875" bestFit="1" customWidth="1"/>
    <col min="2" max="2" width="14.33203125" customWidth="1"/>
    <col min="3" max="3" width="7.5546875" bestFit="1" customWidth="1"/>
    <col min="4" max="4" width="8.5546875" customWidth="1"/>
    <col min="5" max="5" width="7.5546875" customWidth="1"/>
    <col min="6" max="6" width="8.6640625" customWidth="1"/>
    <col min="7" max="7" width="10.33203125" customWidth="1"/>
    <col min="8" max="8" width="9.33203125" customWidth="1"/>
    <col min="9" max="9" width="7.6640625" bestFit="1" customWidth="1"/>
    <col min="10" max="10" width="13.88671875" customWidth="1"/>
    <col min="11" max="11" width="7.6640625" customWidth="1"/>
    <col min="12" max="12" width="13.33203125" customWidth="1"/>
    <col min="13" max="13" width="9.6640625" customWidth="1"/>
    <col min="14" max="14" width="8.44140625" customWidth="1"/>
    <col min="15" max="15" width="10.33203125" customWidth="1"/>
    <col min="16" max="16" width="12.109375" customWidth="1"/>
    <col min="17" max="17" width="6.44140625" customWidth="1"/>
    <col min="18" max="18" width="10.88671875" customWidth="1"/>
    <col min="19" max="19" width="7.5546875" bestFit="1" customWidth="1"/>
    <col min="20" max="20" width="7.33203125" customWidth="1"/>
    <col min="21" max="21" width="14.77734375" bestFit="1" customWidth="1"/>
    <col min="22" max="22" width="9.88671875" customWidth="1"/>
    <col min="23" max="23" width="11.6640625" customWidth="1"/>
    <col min="24" max="24" width="7.44140625" customWidth="1"/>
    <col min="25" max="25" width="10" customWidth="1"/>
    <col min="26" max="26" width="9.88671875" customWidth="1"/>
    <col min="27" max="27" width="7.88671875" bestFit="1" customWidth="1"/>
    <col min="28" max="28" width="8.44140625" customWidth="1"/>
    <col min="29" max="29" width="10.5546875" customWidth="1"/>
    <col min="30" max="30" width="8.6640625" customWidth="1"/>
    <col min="32" max="32" width="33.5546875" customWidth="1"/>
  </cols>
  <sheetData>
    <row r="1" spans="1:30" s="45" customFormat="1" ht="39.6" x14ac:dyDescent="0.3">
      <c r="A1" s="44" t="s">
        <v>50</v>
      </c>
      <c r="B1" s="44" t="s">
        <v>16</v>
      </c>
      <c r="C1" s="44" t="s">
        <v>17</v>
      </c>
      <c r="D1" s="44" t="s">
        <v>18</v>
      </c>
      <c r="E1" s="44" t="s">
        <v>19</v>
      </c>
      <c r="F1" s="44" t="s">
        <v>20</v>
      </c>
      <c r="G1" s="44" t="s">
        <v>21</v>
      </c>
      <c r="H1" s="44" t="s">
        <v>22</v>
      </c>
      <c r="I1" s="44" t="s">
        <v>23</v>
      </c>
      <c r="J1" s="44" t="s">
        <v>24</v>
      </c>
      <c r="K1" s="44" t="s">
        <v>25</v>
      </c>
      <c r="L1" s="44" t="s">
        <v>49</v>
      </c>
      <c r="M1" s="44" t="s">
        <v>26</v>
      </c>
      <c r="N1" s="44" t="s">
        <v>27</v>
      </c>
      <c r="O1" s="44" t="s">
        <v>28</v>
      </c>
      <c r="P1" s="44" t="s">
        <v>29</v>
      </c>
      <c r="Q1" s="44" t="s">
        <v>30</v>
      </c>
      <c r="R1" s="44" t="s">
        <v>31</v>
      </c>
      <c r="S1" s="44" t="s">
        <v>32</v>
      </c>
      <c r="T1" s="44" t="s">
        <v>33</v>
      </c>
      <c r="U1" s="44" t="s">
        <v>34</v>
      </c>
      <c r="V1" s="44" t="s">
        <v>35</v>
      </c>
      <c r="W1" s="44" t="s">
        <v>36</v>
      </c>
      <c r="X1" s="44" t="s">
        <v>37</v>
      </c>
      <c r="Y1" s="44" t="s">
        <v>38</v>
      </c>
      <c r="Z1" s="44" t="s">
        <v>39</v>
      </c>
      <c r="AA1" s="44" t="s">
        <v>40</v>
      </c>
      <c r="AB1" s="44" t="s">
        <v>41</v>
      </c>
      <c r="AC1" s="44" t="s">
        <v>42</v>
      </c>
      <c r="AD1" s="44" t="s">
        <v>43</v>
      </c>
    </row>
    <row r="2" spans="1:30" x14ac:dyDescent="0.3">
      <c r="A2" s="18" t="s">
        <v>1</v>
      </c>
      <c r="B2" s="27">
        <v>302.83107000000001</v>
      </c>
      <c r="C2" s="27">
        <v>400.59520000000003</v>
      </c>
      <c r="D2" s="27">
        <v>244.50954999999999</v>
      </c>
      <c r="E2" s="27">
        <v>58.915350000000004</v>
      </c>
      <c r="F2" s="27">
        <v>687.54327000000001</v>
      </c>
      <c r="G2" s="27">
        <v>1.9534499999999999</v>
      </c>
      <c r="H2" s="27">
        <v>97.002560000000017</v>
      </c>
      <c r="I2" s="27">
        <v>36.870079999999994</v>
      </c>
      <c r="J2" s="27">
        <v>25.122060000000001</v>
      </c>
      <c r="K2" s="27">
        <v>760.27603999999997</v>
      </c>
      <c r="L2" s="27">
        <v>53.663409999999999</v>
      </c>
      <c r="M2" s="27">
        <v>25.310920000000003</v>
      </c>
      <c r="N2" s="27">
        <v>45.580870000000004</v>
      </c>
      <c r="O2" s="27">
        <v>23.806470000000001</v>
      </c>
      <c r="P2" s="27">
        <v>1.0802400000000001</v>
      </c>
      <c r="Q2" s="27">
        <v>13.446180000000002</v>
      </c>
      <c r="R2" s="27">
        <v>27.5792</v>
      </c>
      <c r="S2" s="27">
        <v>122.50892</v>
      </c>
      <c r="T2" s="27">
        <v>80.90428</v>
      </c>
      <c r="U2" s="27">
        <v>84.114240000000009</v>
      </c>
      <c r="V2" s="27">
        <v>18.538789999999999</v>
      </c>
      <c r="W2" s="27">
        <v>2.75712</v>
      </c>
      <c r="X2" s="27">
        <v>15.653490000000001</v>
      </c>
      <c r="Y2" s="27">
        <v>7.8798199999999996</v>
      </c>
      <c r="Z2" s="27">
        <v>26.857380000000003</v>
      </c>
      <c r="AA2" s="27">
        <v>43.63427999999999</v>
      </c>
      <c r="AB2" s="27">
        <v>0.45973000000000003</v>
      </c>
      <c r="AC2" s="27">
        <v>49.037289999999992</v>
      </c>
      <c r="AD2" s="27">
        <v>0</v>
      </c>
    </row>
    <row r="3" spans="1:30" x14ac:dyDescent="0.3">
      <c r="A3" s="18" t="s">
        <v>2</v>
      </c>
      <c r="B3" s="27">
        <v>242.41364000000002</v>
      </c>
      <c r="C3" s="27">
        <v>74.452199999999991</v>
      </c>
      <c r="D3" s="27">
        <v>73.434649999999991</v>
      </c>
      <c r="E3" s="27">
        <v>30.53698</v>
      </c>
      <c r="F3" s="27">
        <v>171.92574999999999</v>
      </c>
      <c r="G3" s="27">
        <v>1.9080099999999998</v>
      </c>
      <c r="H3" s="27">
        <v>61.92597</v>
      </c>
      <c r="I3" s="27">
        <v>71.561909999999997</v>
      </c>
      <c r="J3" s="27">
        <v>27.013809999999999</v>
      </c>
      <c r="K3" s="27">
        <v>1982.16851</v>
      </c>
      <c r="L3" s="27">
        <v>196.79071999999999</v>
      </c>
      <c r="M3" s="27">
        <v>132.10496000000001</v>
      </c>
      <c r="N3" s="27">
        <v>32.33222</v>
      </c>
      <c r="O3" s="27">
        <v>164.18196</v>
      </c>
      <c r="P3" s="27">
        <v>7.4059699999999999</v>
      </c>
      <c r="Q3" s="27">
        <v>4.1012899999999997</v>
      </c>
      <c r="R3" s="27">
        <v>4.1930500000000004</v>
      </c>
      <c r="S3" s="27">
        <v>344.28592999999995</v>
      </c>
      <c r="T3" s="27">
        <v>200.12189999999998</v>
      </c>
      <c r="U3" s="27">
        <v>75.456630000000004</v>
      </c>
      <c r="V3" s="27">
        <v>23.531089999999999</v>
      </c>
      <c r="W3" s="27">
        <v>1.83067</v>
      </c>
      <c r="X3" s="27">
        <v>39.961300000000001</v>
      </c>
      <c r="Y3" s="27">
        <v>13.49934</v>
      </c>
      <c r="Z3" s="27">
        <v>70.3245</v>
      </c>
      <c r="AA3" s="27">
        <v>785.87576000000001</v>
      </c>
      <c r="AB3" s="27">
        <v>2.7E-4</v>
      </c>
      <c r="AC3" s="27">
        <v>74.970839999999995</v>
      </c>
      <c r="AD3" s="27">
        <v>7.7420000000000003E-2</v>
      </c>
    </row>
    <row r="4" spans="1:30" x14ac:dyDescent="0.3">
      <c r="A4" s="18" t="s">
        <v>3</v>
      </c>
      <c r="B4" s="27">
        <v>71.991759999999999</v>
      </c>
      <c r="C4" s="27">
        <v>3.5880000000000002E-2</v>
      </c>
      <c r="D4" s="27">
        <v>34.908430000000003</v>
      </c>
      <c r="E4" s="27">
        <v>1.9809600000000001</v>
      </c>
      <c r="F4" s="27">
        <v>76.089520000000007</v>
      </c>
      <c r="G4" s="27">
        <v>57.718820000000001</v>
      </c>
      <c r="H4" s="27">
        <v>27.17407</v>
      </c>
      <c r="I4" s="27">
        <v>107.39681</v>
      </c>
      <c r="J4" s="27">
        <v>1.49641</v>
      </c>
      <c r="K4" s="27">
        <v>107.05547</v>
      </c>
      <c r="L4" s="27">
        <v>992.94156999999996</v>
      </c>
      <c r="M4" s="27">
        <v>0.39150000000000001</v>
      </c>
      <c r="N4" s="27">
        <v>4.4062600000000005</v>
      </c>
      <c r="O4" s="27">
        <v>1.5953400000000002</v>
      </c>
      <c r="P4" s="27">
        <v>0.23582</v>
      </c>
      <c r="Q4" s="27">
        <v>478.96459999999996</v>
      </c>
      <c r="R4" s="27">
        <v>7021.3724299999994</v>
      </c>
      <c r="S4" s="27">
        <v>42.631449999999994</v>
      </c>
      <c r="T4" s="27">
        <v>0.20060999999999998</v>
      </c>
      <c r="U4" s="27">
        <v>6.1086599999999995</v>
      </c>
      <c r="V4" s="27">
        <v>15.690869999999999</v>
      </c>
      <c r="W4" s="27">
        <v>7.0297700000000001</v>
      </c>
      <c r="X4" s="27">
        <v>110.87521</v>
      </c>
      <c r="Y4" s="27">
        <v>93.443850000000012</v>
      </c>
      <c r="Z4" s="27">
        <v>97.52664</v>
      </c>
      <c r="AA4" s="27">
        <v>1.4723499999999998</v>
      </c>
      <c r="AB4" s="27">
        <v>5.2399999999999999E-3</v>
      </c>
      <c r="AC4" s="27">
        <v>84.62351000000001</v>
      </c>
      <c r="AD4" s="27">
        <v>5.8244500000000006</v>
      </c>
    </row>
    <row r="5" spans="1:30" s="8" customFormat="1" x14ac:dyDescent="0.3">
      <c r="A5" s="19" t="s">
        <v>4</v>
      </c>
      <c r="B5" s="28">
        <v>66.29101</v>
      </c>
      <c r="C5" s="28">
        <v>3.5880000000000002E-2</v>
      </c>
      <c r="D5" s="28">
        <v>2.8032699999999999</v>
      </c>
      <c r="E5" s="28">
        <v>1.9809600000000001</v>
      </c>
      <c r="F5" s="28">
        <v>60.573120000000003</v>
      </c>
      <c r="G5" s="28">
        <v>19.645600000000002</v>
      </c>
      <c r="H5" s="28">
        <v>24.224000000000004</v>
      </c>
      <c r="I5" s="28">
        <v>86.061030000000002</v>
      </c>
      <c r="J5" s="28">
        <v>1.2994600000000001</v>
      </c>
      <c r="K5" s="28">
        <v>106.96661999999999</v>
      </c>
      <c r="L5" s="28">
        <v>953.65102999999999</v>
      </c>
      <c r="M5" s="28">
        <v>0.33244999999999997</v>
      </c>
      <c r="N5" s="28">
        <v>1.32962</v>
      </c>
      <c r="O5" s="28">
        <v>1.3867</v>
      </c>
      <c r="P5" s="28">
        <v>0.18143000000000001</v>
      </c>
      <c r="Q5" s="28">
        <v>464.73702999999995</v>
      </c>
      <c r="R5" s="28">
        <v>7021.3724299999994</v>
      </c>
      <c r="S5" s="28">
        <v>2.4281199999999998</v>
      </c>
      <c r="T5" s="28">
        <v>0.17402999999999999</v>
      </c>
      <c r="U5" s="28">
        <v>4.8806199999999995</v>
      </c>
      <c r="V5" s="28">
        <v>3.2757899999999998</v>
      </c>
      <c r="W5" s="28">
        <v>1.4972799999999999</v>
      </c>
      <c r="X5" s="28">
        <v>5.9681699999999998</v>
      </c>
      <c r="Y5" s="28">
        <v>8.0783400000000007</v>
      </c>
      <c r="Z5" s="28">
        <v>1.1836799999999998</v>
      </c>
      <c r="AA5" s="28">
        <v>1.1306500000000002</v>
      </c>
      <c r="AB5" s="28">
        <v>5.2399999999999999E-3</v>
      </c>
      <c r="AC5" s="28">
        <v>32.859229999999997</v>
      </c>
      <c r="AD5" s="28">
        <v>5.1303299999999998</v>
      </c>
    </row>
    <row r="6" spans="1:30" s="8" customFormat="1" x14ac:dyDescent="0.3">
      <c r="A6" s="19" t="s">
        <v>5</v>
      </c>
      <c r="B6" s="28">
        <v>5.7007500000000002</v>
      </c>
      <c r="C6" s="28">
        <v>0</v>
      </c>
      <c r="D6" s="28">
        <v>32.105159999999998</v>
      </c>
      <c r="E6" s="28">
        <v>0</v>
      </c>
      <c r="F6" s="28">
        <v>15.516400000000001</v>
      </c>
      <c r="G6" s="28">
        <v>38.073219999999999</v>
      </c>
      <c r="H6" s="28">
        <v>2.9500699999999997</v>
      </c>
      <c r="I6" s="28">
        <v>21.33578</v>
      </c>
      <c r="J6" s="28">
        <v>0.19694999999999999</v>
      </c>
      <c r="K6" s="28">
        <v>8.8849999999999998E-2</v>
      </c>
      <c r="L6" s="28">
        <v>39.29054</v>
      </c>
      <c r="M6" s="28">
        <v>5.9049999999999998E-2</v>
      </c>
      <c r="N6" s="28">
        <v>3.0766399999999998</v>
      </c>
      <c r="O6" s="28">
        <v>0.20863999999999999</v>
      </c>
      <c r="P6" s="28">
        <v>5.4390000000000001E-2</v>
      </c>
      <c r="Q6" s="28">
        <v>14.227570000000002</v>
      </c>
      <c r="R6" s="28">
        <v>0</v>
      </c>
      <c r="S6" s="28">
        <v>40.203330000000001</v>
      </c>
      <c r="T6" s="28">
        <v>2.6580000000000003E-2</v>
      </c>
      <c r="U6" s="28">
        <v>1.22804</v>
      </c>
      <c r="V6" s="28">
        <v>12.415080000000001</v>
      </c>
      <c r="W6" s="28">
        <v>5.5324900000000001</v>
      </c>
      <c r="X6" s="28">
        <v>104.90703999999999</v>
      </c>
      <c r="Y6" s="28">
        <v>85.36551</v>
      </c>
      <c r="Z6" s="28">
        <v>96.342959999999991</v>
      </c>
      <c r="AA6" s="28">
        <v>0.3417</v>
      </c>
      <c r="AB6" s="28">
        <v>0</v>
      </c>
      <c r="AC6" s="28">
        <v>51.764279999999999</v>
      </c>
      <c r="AD6" s="28">
        <v>0.69411999999999996</v>
      </c>
    </row>
    <row r="7" spans="1:30" x14ac:dyDescent="0.3">
      <c r="A7" s="18" t="s">
        <v>44</v>
      </c>
      <c r="B7" s="27">
        <v>11.299770000000001</v>
      </c>
      <c r="C7" s="27">
        <v>0</v>
      </c>
      <c r="D7" s="27">
        <v>9.3200000000000005E-2</v>
      </c>
      <c r="E7" s="27">
        <v>0.10803</v>
      </c>
      <c r="F7" s="27">
        <v>4.9185899999999991</v>
      </c>
      <c r="G7" s="27">
        <v>3.81E-3</v>
      </c>
      <c r="H7" s="27">
        <v>2.0395499999999998</v>
      </c>
      <c r="I7" s="27">
        <v>4.61388</v>
      </c>
      <c r="J7" s="27">
        <v>0.54466999999999999</v>
      </c>
      <c r="K7" s="27">
        <v>0.42374000000000001</v>
      </c>
      <c r="L7" s="27">
        <v>2.4334499999999997</v>
      </c>
      <c r="M7" s="27">
        <v>8.0155399999999997</v>
      </c>
      <c r="N7" s="27">
        <v>1.7259100000000003</v>
      </c>
      <c r="O7" s="27">
        <v>0.8546999999999999</v>
      </c>
      <c r="P7" s="27">
        <v>0.63749</v>
      </c>
      <c r="Q7" s="27">
        <v>1.0504599999999999</v>
      </c>
      <c r="R7" s="27">
        <v>8.2765300000000011</v>
      </c>
      <c r="S7" s="27">
        <v>1.31152</v>
      </c>
      <c r="T7" s="27">
        <v>8.8362900000000018</v>
      </c>
      <c r="U7" s="27">
        <v>0.64544000000000001</v>
      </c>
      <c r="V7" s="27">
        <v>7.2559999999999986E-2</v>
      </c>
      <c r="W7" s="27">
        <v>0</v>
      </c>
      <c r="X7" s="27">
        <v>9.1870000000000007E-2</v>
      </c>
      <c r="Y7" s="27">
        <v>0.17711000000000002</v>
      </c>
      <c r="Z7" s="27">
        <v>1.6118599999999998</v>
      </c>
      <c r="AA7" s="27">
        <v>27.529330000000002</v>
      </c>
      <c r="AB7" s="27">
        <v>0</v>
      </c>
      <c r="AC7" s="27">
        <v>57.498410000000007</v>
      </c>
      <c r="AD7" s="27">
        <v>1177.4356300000002</v>
      </c>
    </row>
    <row r="8" spans="1:30" x14ac:dyDescent="0.3">
      <c r="A8" s="18" t="s">
        <v>6</v>
      </c>
      <c r="B8" s="27">
        <v>2319.0649299999995</v>
      </c>
      <c r="C8" s="27">
        <v>7.8355699999999997</v>
      </c>
      <c r="D8" s="27">
        <v>3.0351900000000001</v>
      </c>
      <c r="E8" s="27">
        <v>1.4199999999999998E-3</v>
      </c>
      <c r="F8" s="27">
        <v>2.91066</v>
      </c>
      <c r="G8" s="27">
        <v>0</v>
      </c>
      <c r="H8" s="27">
        <v>1.8509599999999999</v>
      </c>
      <c r="I8" s="27">
        <v>41.194679999999998</v>
      </c>
      <c r="J8" s="27">
        <v>1.4279999999999999E-2</v>
      </c>
      <c r="K8" s="27">
        <v>0.74148000000000003</v>
      </c>
      <c r="L8" s="27">
        <v>10.49414</v>
      </c>
      <c r="M8" s="27">
        <v>1.8460000000000001E-2</v>
      </c>
      <c r="N8" s="27">
        <v>5.3710000000000001E-2</v>
      </c>
      <c r="O8" s="27">
        <v>8.8120000000000004E-2</v>
      </c>
      <c r="P8" s="27">
        <v>2.6460000000000001E-2</v>
      </c>
      <c r="Q8" s="27">
        <v>261.63009999999997</v>
      </c>
      <c r="R8" s="27">
        <v>23.865209999999998</v>
      </c>
      <c r="S8" s="27">
        <v>2.1700000000000001E-3</v>
      </c>
      <c r="T8" s="27">
        <v>5.3340000000000005E-2</v>
      </c>
      <c r="U8" s="27">
        <v>3.3399999999999997E-3</v>
      </c>
      <c r="V8" s="27">
        <v>0.1454</v>
      </c>
      <c r="W8" s="27">
        <v>3.006E-2</v>
      </c>
      <c r="X8" s="27">
        <v>1.7100000000000001E-2</v>
      </c>
      <c r="Y8" s="27">
        <v>6.3759999999999997E-2</v>
      </c>
      <c r="Z8" s="27">
        <v>0</v>
      </c>
      <c r="AA8" s="27">
        <v>1.47E-3</v>
      </c>
      <c r="AB8" s="27">
        <v>0</v>
      </c>
      <c r="AC8" s="27">
        <v>0.79153000000000007</v>
      </c>
      <c r="AD8" s="27">
        <v>0.94611999999999996</v>
      </c>
    </row>
    <row r="9" spans="1:30" x14ac:dyDescent="0.3">
      <c r="A9" s="18" t="s">
        <v>7</v>
      </c>
      <c r="B9" s="27">
        <v>91.082049999999995</v>
      </c>
      <c r="C9" s="27">
        <v>36.174879999999995</v>
      </c>
      <c r="D9" s="27">
        <v>29.050369999999997</v>
      </c>
      <c r="E9" s="27">
        <v>5.8324800000000003</v>
      </c>
      <c r="F9" s="27">
        <v>65.274820000000005</v>
      </c>
      <c r="G9" s="27">
        <v>0.19651999999999997</v>
      </c>
      <c r="H9" s="27">
        <v>10.294319999999999</v>
      </c>
      <c r="I9" s="27">
        <v>3.6836299999999995</v>
      </c>
      <c r="J9" s="27">
        <v>9.3574599999999997</v>
      </c>
      <c r="K9" s="27">
        <v>244.28808000000001</v>
      </c>
      <c r="L9" s="27">
        <v>9.6555900000000001</v>
      </c>
      <c r="M9" s="27">
        <v>9.3622300000000003</v>
      </c>
      <c r="N9" s="27">
        <v>4.8407499999999999</v>
      </c>
      <c r="O9" s="27">
        <v>6.9002799999999995</v>
      </c>
      <c r="P9" s="27">
        <v>0.26567000000000002</v>
      </c>
      <c r="Q9" s="27">
        <v>4.5607100000000003</v>
      </c>
      <c r="R9" s="27">
        <v>28.065049999999999</v>
      </c>
      <c r="S9" s="27">
        <v>20.037140000000001</v>
      </c>
      <c r="T9" s="27">
        <v>36.382489999999997</v>
      </c>
      <c r="U9" s="27">
        <v>19.346979999999999</v>
      </c>
      <c r="V9" s="27">
        <v>1.74838</v>
      </c>
      <c r="W9" s="27">
        <v>0.35483999999999999</v>
      </c>
      <c r="X9" s="27">
        <v>1.32962</v>
      </c>
      <c r="Y9" s="27">
        <v>3.0226100000000002</v>
      </c>
      <c r="Z9" s="27">
        <v>33.913280000000007</v>
      </c>
      <c r="AA9" s="27">
        <v>88.15746</v>
      </c>
      <c r="AB9" s="27">
        <v>4.4510000000000001E-2</v>
      </c>
      <c r="AC9" s="27">
        <v>119.79043</v>
      </c>
      <c r="AD9" s="27">
        <v>0.17126999999999998</v>
      </c>
    </row>
    <row r="10" spans="1:30" x14ac:dyDescent="0.3">
      <c r="A10" s="22" t="s">
        <v>8</v>
      </c>
      <c r="B10" s="30">
        <f t="shared" ref="B10:AD10" si="0">B2+B3+B4+B7+B8+B9</f>
        <v>3038.6832199999994</v>
      </c>
      <c r="C10" s="30">
        <f t="shared" si="0"/>
        <v>519.09373000000005</v>
      </c>
      <c r="D10" s="30">
        <f t="shared" si="0"/>
        <v>385.03138999999999</v>
      </c>
      <c r="E10" s="30">
        <f t="shared" si="0"/>
        <v>97.375219999999999</v>
      </c>
      <c r="F10" s="30">
        <f t="shared" si="0"/>
        <v>1008.66261</v>
      </c>
      <c r="G10" s="30">
        <f t="shared" si="0"/>
        <v>61.780610000000003</v>
      </c>
      <c r="H10" s="30">
        <f t="shared" si="0"/>
        <v>200.28743</v>
      </c>
      <c r="I10" s="30">
        <f t="shared" si="0"/>
        <v>265.32098999999999</v>
      </c>
      <c r="J10" s="30">
        <f t="shared" si="0"/>
        <v>63.548689999999993</v>
      </c>
      <c r="K10" s="30">
        <f t="shared" si="0"/>
        <v>3094.9533200000001</v>
      </c>
      <c r="L10" s="30">
        <f t="shared" si="0"/>
        <v>1265.9788800000001</v>
      </c>
      <c r="M10" s="30">
        <f t="shared" si="0"/>
        <v>175.20361000000003</v>
      </c>
      <c r="N10" s="30">
        <f t="shared" si="0"/>
        <v>88.939720000000008</v>
      </c>
      <c r="O10" s="30">
        <f t="shared" si="0"/>
        <v>197.42687000000001</v>
      </c>
      <c r="P10" s="30">
        <f t="shared" si="0"/>
        <v>9.6516500000000001</v>
      </c>
      <c r="Q10" s="30">
        <f t="shared" si="0"/>
        <v>763.75333999999987</v>
      </c>
      <c r="R10" s="30">
        <f t="shared" si="0"/>
        <v>7113.3514699999996</v>
      </c>
      <c r="S10" s="30">
        <f t="shared" si="0"/>
        <v>530.77712999999983</v>
      </c>
      <c r="T10" s="30">
        <f t="shared" si="0"/>
        <v>326.49890999999997</v>
      </c>
      <c r="U10" s="30">
        <f t="shared" si="0"/>
        <v>185.67529000000002</v>
      </c>
      <c r="V10" s="30">
        <f t="shared" si="0"/>
        <v>59.727089999999997</v>
      </c>
      <c r="W10" s="30">
        <f t="shared" si="0"/>
        <v>12.002460000000001</v>
      </c>
      <c r="X10" s="30">
        <f t="shared" si="0"/>
        <v>167.92859000000001</v>
      </c>
      <c r="Y10" s="30">
        <f t="shared" si="0"/>
        <v>118.08649000000001</v>
      </c>
      <c r="Z10" s="30">
        <f t="shared" si="0"/>
        <v>230.23366000000004</v>
      </c>
      <c r="AA10" s="30">
        <f t="shared" si="0"/>
        <v>946.67065000000002</v>
      </c>
      <c r="AB10" s="30">
        <f t="shared" si="0"/>
        <v>0.50975000000000004</v>
      </c>
      <c r="AC10" s="30">
        <f t="shared" si="0"/>
        <v>386.71201000000002</v>
      </c>
      <c r="AD10" s="30">
        <f t="shared" si="0"/>
        <v>1184.4548900000002</v>
      </c>
    </row>
    <row r="11" spans="1:30" x14ac:dyDescent="0.3">
      <c r="A11" s="18" t="s">
        <v>45</v>
      </c>
      <c r="B11" s="27">
        <v>50.383540000000004</v>
      </c>
      <c r="C11" s="27">
        <v>4.2302700000000009</v>
      </c>
      <c r="D11" s="27">
        <v>8.4328199999999995</v>
      </c>
      <c r="E11" s="27">
        <v>2.1709300000000002</v>
      </c>
      <c r="F11" s="27">
        <v>69.281869999999998</v>
      </c>
      <c r="G11" s="27">
        <v>0</v>
      </c>
      <c r="H11" s="27">
        <v>5.7488299999999999</v>
      </c>
      <c r="I11" s="27">
        <v>48.767180000000003</v>
      </c>
      <c r="J11" s="27">
        <v>40.148569999999999</v>
      </c>
      <c r="K11" s="27">
        <v>35.58775</v>
      </c>
      <c r="L11" s="27">
        <v>11.108700000000001</v>
      </c>
      <c r="M11" s="27">
        <v>5.2114899999999995</v>
      </c>
      <c r="N11" s="27">
        <v>46.433140000000002</v>
      </c>
      <c r="O11" s="27">
        <v>3.7235099999999997</v>
      </c>
      <c r="P11" s="27">
        <v>5.2696699999999996</v>
      </c>
      <c r="Q11" s="27">
        <v>0.74824000000000002</v>
      </c>
      <c r="R11" s="27">
        <v>5.9008100000000008</v>
      </c>
      <c r="S11" s="27">
        <v>129.85234</v>
      </c>
      <c r="T11" s="27">
        <v>127.79984</v>
      </c>
      <c r="U11" s="27">
        <v>0.89358000000000004</v>
      </c>
      <c r="V11" s="27">
        <v>1.2121199999999999</v>
      </c>
      <c r="W11" s="27">
        <v>0.11619</v>
      </c>
      <c r="X11" s="27">
        <v>5.4556499999999994</v>
      </c>
      <c r="Y11" s="27">
        <v>4.95533</v>
      </c>
      <c r="Z11" s="27">
        <v>9.4947700000000008</v>
      </c>
      <c r="AA11" s="27">
        <v>6.6698500000000003</v>
      </c>
      <c r="AB11" s="27">
        <v>0</v>
      </c>
      <c r="AC11" s="27">
        <v>1.1487799999999999</v>
      </c>
      <c r="AD11" s="27">
        <v>4.9079999999999999E-2</v>
      </c>
    </row>
    <row r="12" spans="1:30" x14ac:dyDescent="0.3">
      <c r="A12" s="18" t="s">
        <v>46</v>
      </c>
      <c r="B12" s="27">
        <v>27.742369999999998</v>
      </c>
      <c r="C12" s="27">
        <v>92.059699999999992</v>
      </c>
      <c r="D12" s="27">
        <v>21.462599999999998</v>
      </c>
      <c r="E12" s="27">
        <v>4.7619099999999994</v>
      </c>
      <c r="F12" s="27">
        <v>27.620090000000001</v>
      </c>
      <c r="G12" s="27">
        <v>4.0680000000000001E-2</v>
      </c>
      <c r="H12" s="27">
        <v>27.956610000000001</v>
      </c>
      <c r="I12" s="27">
        <v>20.008389999999999</v>
      </c>
      <c r="J12" s="27">
        <v>4.4770599999999998</v>
      </c>
      <c r="K12" s="27">
        <v>36.819250000000004</v>
      </c>
      <c r="L12" s="27">
        <v>4.5226300000000004</v>
      </c>
      <c r="M12" s="27">
        <v>49.539119999999997</v>
      </c>
      <c r="N12" s="27">
        <v>6.3988300000000002</v>
      </c>
      <c r="O12" s="27">
        <v>15.010249999999999</v>
      </c>
      <c r="P12" s="27">
        <v>0.71433000000000002</v>
      </c>
      <c r="Q12" s="27">
        <v>0.61526000000000003</v>
      </c>
      <c r="R12" s="27">
        <v>2.2861100000000003</v>
      </c>
      <c r="S12" s="27">
        <v>27.956850000000003</v>
      </c>
      <c r="T12" s="27">
        <v>121.81113000000002</v>
      </c>
      <c r="U12" s="27">
        <v>53.284489999999998</v>
      </c>
      <c r="V12" s="27">
        <v>3.2907199999999999</v>
      </c>
      <c r="W12" s="27">
        <v>9.7699999999999992E-3</v>
      </c>
      <c r="X12" s="27">
        <v>13.902050000000001</v>
      </c>
      <c r="Y12" s="27">
        <v>0.23545999999999997</v>
      </c>
      <c r="Z12" s="27">
        <v>15.461979999999999</v>
      </c>
      <c r="AA12" s="27">
        <v>139.03086999999999</v>
      </c>
      <c r="AB12" s="27">
        <v>0</v>
      </c>
      <c r="AC12" s="27">
        <v>60.442769999999996</v>
      </c>
      <c r="AD12" s="27">
        <v>9.0600000000000003E-3</v>
      </c>
    </row>
    <row r="13" spans="1:30" x14ac:dyDescent="0.3">
      <c r="A13" s="18" t="s">
        <v>47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0.22612000000000002</v>
      </c>
      <c r="I13" s="27">
        <v>0</v>
      </c>
      <c r="J13" s="27">
        <v>3.1048100000000001</v>
      </c>
      <c r="K13" s="27">
        <v>2.0000000000000002E-5</v>
      </c>
      <c r="L13" s="27">
        <v>86.380350000000007</v>
      </c>
      <c r="M13" s="27">
        <v>0</v>
      </c>
      <c r="N13" s="27">
        <v>0</v>
      </c>
      <c r="O13" s="27">
        <v>0</v>
      </c>
      <c r="P13" s="27">
        <v>0</v>
      </c>
      <c r="Q13" s="27">
        <v>50.35239</v>
      </c>
      <c r="R13" s="27">
        <v>396.72631999999999</v>
      </c>
      <c r="S13" s="27">
        <v>2.23977</v>
      </c>
      <c r="T13" s="27">
        <v>0.35647000000000001</v>
      </c>
      <c r="U13" s="27">
        <v>0</v>
      </c>
      <c r="V13" s="27">
        <v>0</v>
      </c>
      <c r="W13" s="27">
        <v>0</v>
      </c>
      <c r="X13" s="27">
        <v>0</v>
      </c>
      <c r="Y13" s="27">
        <v>0.81976000000000004</v>
      </c>
      <c r="Z13" s="27">
        <v>19.08841</v>
      </c>
      <c r="AA13" s="27">
        <v>6.9027599999999998</v>
      </c>
      <c r="AB13" s="27">
        <v>0</v>
      </c>
      <c r="AC13" s="27">
        <v>0</v>
      </c>
      <c r="AD13" s="27">
        <v>0</v>
      </c>
    </row>
    <row r="14" spans="1:30" s="13" customFormat="1" x14ac:dyDescent="0.3">
      <c r="A14" s="23" t="s">
        <v>9</v>
      </c>
      <c r="B14" s="31">
        <v>10.433029999999999</v>
      </c>
      <c r="C14" s="31">
        <v>0</v>
      </c>
      <c r="D14" s="31">
        <v>3.4835499999999997</v>
      </c>
      <c r="E14" s="31">
        <v>0</v>
      </c>
      <c r="F14" s="31">
        <v>5.9749799999999995</v>
      </c>
      <c r="G14" s="31">
        <v>0.79549000000000003</v>
      </c>
      <c r="H14" s="31">
        <v>46.151029999999999</v>
      </c>
      <c r="I14" s="31">
        <v>35.679050000000004</v>
      </c>
      <c r="J14" s="31">
        <v>60.625110000000006</v>
      </c>
      <c r="K14" s="31">
        <v>3.9989999999999998E-2</v>
      </c>
      <c r="L14" s="31">
        <v>114.72383000000001</v>
      </c>
      <c r="M14" s="31">
        <v>0.97241999999999995</v>
      </c>
      <c r="N14" s="31">
        <v>5.99017</v>
      </c>
      <c r="O14" s="31">
        <v>0.49463999999999997</v>
      </c>
      <c r="P14" s="31">
        <v>0.155</v>
      </c>
      <c r="Q14" s="31">
        <v>31.386350000000004</v>
      </c>
      <c r="R14" s="31">
        <v>301.47828000000004</v>
      </c>
      <c r="S14" s="31">
        <v>3.4146000000000001</v>
      </c>
      <c r="T14" s="31">
        <v>7.5984799999999995</v>
      </c>
      <c r="U14" s="31">
        <v>1.6772799999999999</v>
      </c>
      <c r="V14" s="31">
        <v>42.056719999999999</v>
      </c>
      <c r="W14" s="31">
        <v>1.5126799999999998</v>
      </c>
      <c r="X14" s="31">
        <v>9.0212700000000012</v>
      </c>
      <c r="Y14" s="31">
        <v>5.8952499999999999</v>
      </c>
      <c r="Z14" s="31">
        <v>215.18212</v>
      </c>
      <c r="AA14" s="31">
        <v>331.99459000000002</v>
      </c>
      <c r="AB14" s="31">
        <v>0</v>
      </c>
      <c r="AC14" s="31">
        <v>29.858820000000001</v>
      </c>
      <c r="AD14" s="31">
        <v>9.2719999999999997E-2</v>
      </c>
    </row>
    <row r="15" spans="1:30" s="8" customFormat="1" x14ac:dyDescent="0.3">
      <c r="A15" s="19" t="s">
        <v>10</v>
      </c>
      <c r="B15" s="28">
        <v>10.41004</v>
      </c>
      <c r="C15" s="28">
        <v>0</v>
      </c>
      <c r="D15" s="28">
        <v>0.35826999999999998</v>
      </c>
      <c r="E15" s="28">
        <v>0</v>
      </c>
      <c r="F15" s="28">
        <v>5.9025199999999991</v>
      </c>
      <c r="G15" s="28">
        <v>0.44874000000000003</v>
      </c>
      <c r="H15" s="28">
        <v>20.928990000000002</v>
      </c>
      <c r="I15" s="28">
        <v>31.73695</v>
      </c>
      <c r="J15" s="28">
        <v>51.968940000000003</v>
      </c>
      <c r="K15" s="28">
        <v>3.6789999999999996E-2</v>
      </c>
      <c r="L15" s="28">
        <v>113.97102000000001</v>
      </c>
      <c r="M15" s="28">
        <v>0.96334999999999993</v>
      </c>
      <c r="N15" s="28">
        <v>1.2174700000000001</v>
      </c>
      <c r="O15" s="28">
        <v>0.49463999999999997</v>
      </c>
      <c r="P15" s="28">
        <v>0.13500000000000001</v>
      </c>
      <c r="Q15" s="28">
        <v>30.139250000000001</v>
      </c>
      <c r="R15" s="28">
        <v>301.47828000000004</v>
      </c>
      <c r="S15" s="28">
        <v>3.1360700000000001</v>
      </c>
      <c r="T15" s="28">
        <v>5.4809200000000002</v>
      </c>
      <c r="U15" s="28">
        <v>1.6772799999999999</v>
      </c>
      <c r="V15" s="28">
        <v>0.68114000000000008</v>
      </c>
      <c r="W15" s="28">
        <v>6.7999999999999996E-3</v>
      </c>
      <c r="X15" s="28">
        <v>0.71885999999999994</v>
      </c>
      <c r="Y15" s="28">
        <v>0.24033999999999997</v>
      </c>
      <c r="Z15" s="28">
        <v>0.29799000000000003</v>
      </c>
      <c r="AA15" s="28">
        <v>3.28681</v>
      </c>
      <c r="AB15" s="28">
        <v>0</v>
      </c>
      <c r="AC15" s="28">
        <v>2.8481799999999997</v>
      </c>
      <c r="AD15" s="28">
        <v>9.1590000000000005E-2</v>
      </c>
    </row>
    <row r="16" spans="1:30" s="8" customFormat="1" x14ac:dyDescent="0.3">
      <c r="A16" s="19" t="s">
        <v>11</v>
      </c>
      <c r="B16" s="28">
        <v>2.299E-2</v>
      </c>
      <c r="C16" s="28">
        <v>0</v>
      </c>
      <c r="D16" s="28">
        <v>3.1252800000000001</v>
      </c>
      <c r="E16" s="28">
        <v>0</v>
      </c>
      <c r="F16" s="28">
        <v>7.2459999999999997E-2</v>
      </c>
      <c r="G16" s="28">
        <v>0.34675</v>
      </c>
      <c r="H16" s="28">
        <v>25.22204</v>
      </c>
      <c r="I16" s="28">
        <v>3.9420999999999999</v>
      </c>
      <c r="J16" s="28">
        <v>8.6561699999999995</v>
      </c>
      <c r="K16" s="28">
        <v>3.2000000000000002E-3</v>
      </c>
      <c r="L16" s="28">
        <v>0.75281000000000009</v>
      </c>
      <c r="M16" s="28">
        <v>9.0699999999999999E-3</v>
      </c>
      <c r="N16" s="28">
        <v>4.7726999999999995</v>
      </c>
      <c r="O16" s="28">
        <v>0</v>
      </c>
      <c r="P16" s="28">
        <v>0.02</v>
      </c>
      <c r="Q16" s="28">
        <v>1.2470999999999999</v>
      </c>
      <c r="R16" s="28">
        <v>0</v>
      </c>
      <c r="S16" s="28">
        <v>0.27853</v>
      </c>
      <c r="T16" s="28">
        <v>2.1175600000000001</v>
      </c>
      <c r="U16" s="28">
        <v>0</v>
      </c>
      <c r="V16" s="28">
        <v>41.375579999999999</v>
      </c>
      <c r="W16" s="28">
        <v>1.5058800000000001</v>
      </c>
      <c r="X16" s="28">
        <v>8.3024100000000018</v>
      </c>
      <c r="Y16" s="28">
        <v>5.6549100000000001</v>
      </c>
      <c r="Z16" s="28">
        <v>214.88413</v>
      </c>
      <c r="AA16" s="28">
        <v>328.70777999999996</v>
      </c>
      <c r="AB16" s="28">
        <v>0</v>
      </c>
      <c r="AC16" s="28">
        <v>27.010639999999999</v>
      </c>
      <c r="AD16" s="28">
        <v>1.1299999999999999E-3</v>
      </c>
    </row>
    <row r="17" spans="1:31" x14ac:dyDescent="0.3">
      <c r="A17" s="18" t="s">
        <v>48</v>
      </c>
      <c r="B17" s="27">
        <v>1.2000299999999999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2.7390000000000001E-2</v>
      </c>
      <c r="I17" s="27">
        <v>1.44E-2</v>
      </c>
      <c r="J17" s="27">
        <v>7.8329999999999997E-2</v>
      </c>
      <c r="K17" s="27">
        <v>0</v>
      </c>
      <c r="L17" s="27">
        <v>0.26197000000000004</v>
      </c>
      <c r="M17" s="27">
        <v>0.62233000000000005</v>
      </c>
      <c r="N17" s="27">
        <v>1.6E-2</v>
      </c>
      <c r="O17" s="27">
        <v>0.64478999999999997</v>
      </c>
      <c r="P17" s="27">
        <v>0</v>
      </c>
      <c r="Q17" s="27">
        <v>4.9779999999999998E-2</v>
      </c>
      <c r="R17" s="27">
        <v>0</v>
      </c>
      <c r="S17" s="27">
        <v>2.5733800000000002</v>
      </c>
      <c r="T17" s="27">
        <v>0.37169000000000002</v>
      </c>
      <c r="U17" s="27">
        <v>4.1175299999999995</v>
      </c>
      <c r="V17" s="27">
        <v>0</v>
      </c>
      <c r="W17" s="27">
        <v>0</v>
      </c>
      <c r="X17" s="27">
        <v>3.6249999999999998E-2</v>
      </c>
      <c r="Y17" s="27">
        <v>0.98617999999999995</v>
      </c>
      <c r="Z17" s="27">
        <v>65.655270000000002</v>
      </c>
      <c r="AA17" s="27">
        <v>14.758889999999999</v>
      </c>
      <c r="AB17" s="27">
        <v>0</v>
      </c>
      <c r="AC17" s="27">
        <v>59.998200000000004</v>
      </c>
      <c r="AD17" s="27">
        <v>0</v>
      </c>
    </row>
    <row r="18" spans="1:31" x14ac:dyDescent="0.3">
      <c r="A18" s="18" t="s">
        <v>12</v>
      </c>
      <c r="B18" s="27">
        <v>10.07957</v>
      </c>
      <c r="C18" s="27">
        <v>0</v>
      </c>
      <c r="D18" s="27">
        <v>0</v>
      </c>
      <c r="E18" s="27">
        <v>0</v>
      </c>
      <c r="F18" s="27">
        <v>1.18953</v>
      </c>
      <c r="G18" s="27">
        <v>0</v>
      </c>
      <c r="H18" s="27">
        <v>0.1726</v>
      </c>
      <c r="I18" s="27">
        <v>2.02902</v>
      </c>
      <c r="J18" s="27">
        <v>0.66644999999999999</v>
      </c>
      <c r="K18" s="27">
        <v>1.2945199999999999</v>
      </c>
      <c r="L18" s="27">
        <v>222.01249999999999</v>
      </c>
      <c r="M18" s="27">
        <v>0.90429999999999999</v>
      </c>
      <c r="N18" s="27">
        <v>0.49735000000000001</v>
      </c>
      <c r="O18" s="27">
        <v>0.24462</v>
      </c>
      <c r="P18" s="27">
        <v>0</v>
      </c>
      <c r="Q18" s="27">
        <v>2.2237499999999999</v>
      </c>
      <c r="R18" s="27">
        <v>17.312840000000001</v>
      </c>
      <c r="S18" s="27">
        <v>49.011130000000001</v>
      </c>
      <c r="T18" s="27">
        <v>37.779830000000004</v>
      </c>
      <c r="U18" s="27">
        <v>7.9095300000000002</v>
      </c>
      <c r="V18" s="27">
        <v>43.203119999999998</v>
      </c>
      <c r="W18" s="27">
        <v>0</v>
      </c>
      <c r="X18" s="27">
        <v>11.136209999999998</v>
      </c>
      <c r="Y18" s="27">
        <v>19.68534</v>
      </c>
      <c r="Z18" s="27">
        <v>9.9647000000000006</v>
      </c>
      <c r="AA18" s="27">
        <v>31.250349999999997</v>
      </c>
      <c r="AB18" s="27">
        <v>0</v>
      </c>
      <c r="AC18" s="27">
        <v>29.457239999999999</v>
      </c>
      <c r="AD18" s="27">
        <v>0.26183000000000001</v>
      </c>
    </row>
    <row r="19" spans="1:31" x14ac:dyDescent="0.3">
      <c r="A19" s="18" t="s">
        <v>13</v>
      </c>
      <c r="B19" s="27">
        <v>2.3033899999999998</v>
      </c>
      <c r="C19" s="27">
        <v>0</v>
      </c>
      <c r="D19" s="27">
        <v>6.1350000000000002E-2</v>
      </c>
      <c r="E19" s="27">
        <v>0</v>
      </c>
      <c r="F19" s="27">
        <v>0.52800000000000002</v>
      </c>
      <c r="G19" s="27">
        <v>0</v>
      </c>
      <c r="H19" s="27">
        <v>0.11292000000000001</v>
      </c>
      <c r="I19" s="27">
        <v>0.39768999999999999</v>
      </c>
      <c r="J19" s="27">
        <v>1.4960599999999999</v>
      </c>
      <c r="K19" s="27">
        <v>4.8999999999999998E-4</v>
      </c>
      <c r="L19" s="27">
        <v>0.65089999999999992</v>
      </c>
      <c r="M19" s="27">
        <v>1.4499999999999999E-3</v>
      </c>
      <c r="N19" s="27">
        <v>0.48653000000000002</v>
      </c>
      <c r="O19" s="27">
        <v>1.566E-2</v>
      </c>
      <c r="P19" s="27">
        <v>4.19E-2</v>
      </c>
      <c r="Q19" s="27">
        <v>0</v>
      </c>
      <c r="R19" s="27">
        <v>0</v>
      </c>
      <c r="S19" s="27">
        <v>0.13037000000000001</v>
      </c>
      <c r="T19" s="27">
        <v>0.40855000000000002</v>
      </c>
      <c r="U19" s="27">
        <v>0</v>
      </c>
      <c r="V19" s="27">
        <v>0</v>
      </c>
      <c r="W19" s="27">
        <v>0</v>
      </c>
      <c r="X19" s="27">
        <v>0.15740999999999999</v>
      </c>
      <c r="Y19" s="27">
        <v>6.59E-2</v>
      </c>
      <c r="Z19" s="27">
        <v>8.2909999999999998E-2</v>
      </c>
      <c r="AA19" s="27">
        <v>7.4389999999999998E-2</v>
      </c>
      <c r="AB19" s="27">
        <v>0</v>
      </c>
      <c r="AC19" s="27">
        <v>9.6615900000000003</v>
      </c>
      <c r="AD19" s="27">
        <v>3.9298699999999998</v>
      </c>
    </row>
    <row r="20" spans="1:31" x14ac:dyDescent="0.3">
      <c r="A20" s="24" t="s">
        <v>14</v>
      </c>
      <c r="B20" s="32">
        <f t="shared" ref="B20:AD20" si="1">B11+B12+B13+B14+B17+B18+B19</f>
        <v>102.14193</v>
      </c>
      <c r="C20" s="32">
        <f t="shared" si="1"/>
        <v>96.289969999999997</v>
      </c>
      <c r="D20" s="32">
        <f t="shared" si="1"/>
        <v>33.440319999999993</v>
      </c>
      <c r="E20" s="32">
        <f t="shared" si="1"/>
        <v>6.9328399999999997</v>
      </c>
      <c r="F20" s="32">
        <f t="shared" si="1"/>
        <v>104.59447000000002</v>
      </c>
      <c r="G20" s="32">
        <f t="shared" si="1"/>
        <v>0.83617000000000008</v>
      </c>
      <c r="H20" s="32">
        <f t="shared" si="1"/>
        <v>80.395500000000013</v>
      </c>
      <c r="I20" s="32">
        <f t="shared" si="1"/>
        <v>106.89573</v>
      </c>
      <c r="J20" s="32">
        <f t="shared" si="1"/>
        <v>110.59639</v>
      </c>
      <c r="K20" s="32">
        <f t="shared" si="1"/>
        <v>73.742020000000025</v>
      </c>
      <c r="L20" s="32">
        <f t="shared" si="1"/>
        <v>439.66088000000002</v>
      </c>
      <c r="M20" s="32">
        <f t="shared" si="1"/>
        <v>57.25110999999999</v>
      </c>
      <c r="N20" s="32">
        <f t="shared" si="1"/>
        <v>59.822019999999995</v>
      </c>
      <c r="O20" s="32">
        <f t="shared" si="1"/>
        <v>20.133470000000003</v>
      </c>
      <c r="P20" s="32">
        <f t="shared" si="1"/>
        <v>6.1809000000000003</v>
      </c>
      <c r="Q20" s="32">
        <f t="shared" si="1"/>
        <v>85.375770000000003</v>
      </c>
      <c r="R20" s="32">
        <f t="shared" si="1"/>
        <v>723.70436000000007</v>
      </c>
      <c r="S20" s="32">
        <f t="shared" si="1"/>
        <v>215.17844000000002</v>
      </c>
      <c r="T20" s="32">
        <f t="shared" si="1"/>
        <v>296.12599</v>
      </c>
      <c r="U20" s="32">
        <f t="shared" si="1"/>
        <v>67.882410000000007</v>
      </c>
      <c r="V20" s="32">
        <f t="shared" si="1"/>
        <v>89.762679999999989</v>
      </c>
      <c r="W20" s="32">
        <f t="shared" si="1"/>
        <v>1.6386399999999999</v>
      </c>
      <c r="X20" s="32">
        <f t="shared" si="1"/>
        <v>39.708839999999995</v>
      </c>
      <c r="Y20" s="32">
        <f t="shared" si="1"/>
        <v>32.643219999999999</v>
      </c>
      <c r="Z20" s="32">
        <f t="shared" si="1"/>
        <v>334.93016000000006</v>
      </c>
      <c r="AA20" s="32">
        <f t="shared" si="1"/>
        <v>530.68169999999998</v>
      </c>
      <c r="AB20" s="32">
        <f t="shared" si="1"/>
        <v>0</v>
      </c>
      <c r="AC20" s="32">
        <f t="shared" si="1"/>
        <v>190.56739999999996</v>
      </c>
      <c r="AD20" s="32">
        <f t="shared" si="1"/>
        <v>4.3425599999999998</v>
      </c>
    </row>
    <row r="21" spans="1:31" x14ac:dyDescent="0.3">
      <c r="A21" s="26" t="s">
        <v>15</v>
      </c>
      <c r="B21" s="33">
        <f t="shared" ref="B21:AD21" si="2">B10+B20</f>
        <v>3140.8251499999997</v>
      </c>
      <c r="C21" s="33">
        <f t="shared" si="2"/>
        <v>615.38370000000009</v>
      </c>
      <c r="D21" s="33">
        <f t="shared" si="2"/>
        <v>418.47170999999997</v>
      </c>
      <c r="E21" s="33">
        <f t="shared" si="2"/>
        <v>104.30806</v>
      </c>
      <c r="F21" s="33">
        <f t="shared" si="2"/>
        <v>1113.2570800000001</v>
      </c>
      <c r="G21" s="33">
        <f t="shared" si="2"/>
        <v>62.616780000000006</v>
      </c>
      <c r="H21" s="33">
        <f t="shared" si="2"/>
        <v>280.68293</v>
      </c>
      <c r="I21" s="33">
        <f t="shared" si="2"/>
        <v>372.21672000000001</v>
      </c>
      <c r="J21" s="33">
        <f t="shared" si="2"/>
        <v>174.14508000000001</v>
      </c>
      <c r="K21" s="33">
        <f t="shared" si="2"/>
        <v>3168.6953400000002</v>
      </c>
      <c r="L21" s="33">
        <f t="shared" si="2"/>
        <v>1705.63976</v>
      </c>
      <c r="M21" s="33">
        <f t="shared" si="2"/>
        <v>232.45472000000001</v>
      </c>
      <c r="N21" s="33">
        <f t="shared" si="2"/>
        <v>148.76174</v>
      </c>
      <c r="O21" s="33">
        <f t="shared" si="2"/>
        <v>217.56034</v>
      </c>
      <c r="P21" s="33">
        <f t="shared" si="2"/>
        <v>15.832550000000001</v>
      </c>
      <c r="Q21" s="33">
        <f t="shared" si="2"/>
        <v>849.12910999999986</v>
      </c>
      <c r="R21" s="33">
        <f t="shared" si="2"/>
        <v>7837.0558299999993</v>
      </c>
      <c r="S21" s="33">
        <f t="shared" si="2"/>
        <v>745.95556999999985</v>
      </c>
      <c r="T21" s="33">
        <f t="shared" si="2"/>
        <v>622.62490000000003</v>
      </c>
      <c r="U21" s="33">
        <f t="shared" si="2"/>
        <v>253.55770000000001</v>
      </c>
      <c r="V21" s="33">
        <f t="shared" si="2"/>
        <v>149.48976999999999</v>
      </c>
      <c r="W21" s="33">
        <f t="shared" si="2"/>
        <v>13.641100000000002</v>
      </c>
      <c r="X21" s="33">
        <f t="shared" si="2"/>
        <v>207.63742999999999</v>
      </c>
      <c r="Y21" s="33">
        <f t="shared" si="2"/>
        <v>150.72971000000001</v>
      </c>
      <c r="Z21" s="33">
        <f t="shared" si="2"/>
        <v>565.1638200000001</v>
      </c>
      <c r="AA21" s="33">
        <f t="shared" si="2"/>
        <v>1477.3523500000001</v>
      </c>
      <c r="AB21" s="33">
        <f t="shared" si="2"/>
        <v>0.50975000000000004</v>
      </c>
      <c r="AC21" s="33">
        <f t="shared" si="2"/>
        <v>577.27940999999998</v>
      </c>
      <c r="AD21" s="33">
        <f t="shared" si="2"/>
        <v>1188.7974500000003</v>
      </c>
      <c r="AE21" s="21"/>
    </row>
    <row r="22" spans="1:31" x14ac:dyDescent="0.3">
      <c r="A22" s="1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1" x14ac:dyDescent="0.3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2021 SPA categoria</vt:lpstr>
      <vt:lpstr>2021 SPA settori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Taverna Annamaria</dc:creator>
  <cp:keywords/>
  <dc:description/>
  <cp:lastModifiedBy>Plahuta Gabriella</cp:lastModifiedBy>
  <cp:revision/>
  <dcterms:created xsi:type="dcterms:W3CDTF">2017-09-28T09:49:23Z</dcterms:created>
  <dcterms:modified xsi:type="dcterms:W3CDTF">2024-01-29T12:06:38Z</dcterms:modified>
  <cp:category/>
  <cp:contentStatus/>
</cp:coreProperties>
</file>